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namedSheetViews/namedSheetView1.xml" ContentType="application/vnd.ms-excel.namedsheetview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Gayatri.Craig\Downloads\"/>
    </mc:Choice>
  </mc:AlternateContent>
  <bookViews>
    <workbookView xWindow="0" yWindow="0" windowWidth="28800" windowHeight="12300"/>
  </bookViews>
  <sheets>
    <sheet name="Budget Requests" sheetId="1" r:id="rId1"/>
  </sheets>
  <externalReferences>
    <externalReference r:id="rId2"/>
    <externalReference r:id="rId3"/>
    <externalReference r:id="rId4"/>
    <externalReference r:id="rId5"/>
  </externalReferences>
  <definedNames>
    <definedName name="_Account">'[1]Existing Coding'!$G$4:$H$600</definedName>
    <definedName name="_DeptName">[2]vLookup!$B$4:$C$103</definedName>
    <definedName name="_xlnm._FilterDatabase" localSheetId="0" hidden="1">'Budget Requests'!$B$3:$W$575</definedName>
    <definedName name="_FundName">[2]vLookup!$H$4:$I$246</definedName>
    <definedName name="_Rollover">[2]!Table4[#Data]</definedName>
    <definedName name="_Subd">'[1]Existing Coding'!$D$4:$E$1625</definedName>
    <definedName name="Administration_and_Support_Services">#REF!</definedName>
    <definedName name="Civil_and_Justice_Court_Support">#REF!</definedName>
    <definedName name="Department">[3]!Table6[Department]</definedName>
    <definedName name="Emergency_Response_and_Patrol">#REF!</definedName>
    <definedName name="FICA">[4]Positions!$EV$4</definedName>
    <definedName name="FicaCap">[4]Positions!$EZ$4</definedName>
    <definedName name="GroupHealth">[4]Positions!$EV$11</definedName>
    <definedName name="Investigations">#REF!</definedName>
    <definedName name="Medicare">[4]Positions!$EV$5</definedName>
    <definedName name="Operational_Support">#REF!</definedName>
    <definedName name="_xlnm.Print_Titles" localSheetId="0">'Budget Requests'!$1:$3</definedName>
    <definedName name="Program">[3]!Table5[Program]</definedName>
    <definedName name="Retirement">[4]Positions!$EV$8</definedName>
    <definedName name="Service">[3]!Table4[Service]</definedName>
    <definedName name="service2">[3]!Table4[Service]</definedName>
    <definedName name="Traffic_Safety">#REF!</definedName>
    <definedName name="Type">[3]!Table2[Measure]</definedName>
    <definedName name="Unemployment">[4]Positions!$EV$7</definedName>
    <definedName name="WorkComp">[4]Positions!$EV$6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540" i="1" l="1"/>
  <c r="T540" i="1"/>
  <c r="W539" i="1"/>
  <c r="T539" i="1"/>
  <c r="W538" i="1"/>
  <c r="T538" i="1"/>
  <c r="W537" i="1"/>
  <c r="T537" i="1"/>
  <c r="W536" i="1"/>
  <c r="T536" i="1"/>
  <c r="W535" i="1"/>
  <c r="T535" i="1"/>
  <c r="W534" i="1"/>
  <c r="T534" i="1"/>
  <c r="W533" i="1"/>
  <c r="T533" i="1"/>
  <c r="W532" i="1"/>
  <c r="T532" i="1"/>
  <c r="W531" i="1"/>
  <c r="T531" i="1"/>
  <c r="W530" i="1"/>
  <c r="T530" i="1"/>
  <c r="W529" i="1"/>
  <c r="T529" i="1"/>
  <c r="W556" i="1"/>
  <c r="T556" i="1"/>
  <c r="W555" i="1"/>
  <c r="T555" i="1"/>
  <c r="W554" i="1"/>
  <c r="T554" i="1"/>
  <c r="W553" i="1"/>
  <c r="T553" i="1"/>
  <c r="W552" i="1"/>
  <c r="T552" i="1"/>
  <c r="W551" i="1"/>
  <c r="T551" i="1"/>
  <c r="W550" i="1"/>
  <c r="T550" i="1"/>
  <c r="W549" i="1"/>
  <c r="T549" i="1"/>
  <c r="W548" i="1"/>
  <c r="T548" i="1"/>
  <c r="W547" i="1"/>
  <c r="T547" i="1"/>
  <c r="W546" i="1"/>
  <c r="T546" i="1"/>
  <c r="W545" i="1"/>
  <c r="T545" i="1"/>
  <c r="W544" i="1"/>
  <c r="T544" i="1"/>
  <c r="W543" i="1"/>
  <c r="T543" i="1"/>
  <c r="W542" i="1"/>
  <c r="T542" i="1"/>
  <c r="W541" i="1"/>
  <c r="T541" i="1"/>
  <c r="W349" i="1"/>
  <c r="T349" i="1"/>
  <c r="W348" i="1"/>
  <c r="T348" i="1"/>
  <c r="W347" i="1"/>
  <c r="T347" i="1"/>
  <c r="W346" i="1"/>
  <c r="T346" i="1"/>
  <c r="W345" i="1"/>
  <c r="T345" i="1"/>
  <c r="W344" i="1"/>
  <c r="T344" i="1"/>
  <c r="W343" i="1"/>
  <c r="T343" i="1"/>
  <c r="W342" i="1"/>
  <c r="T342" i="1"/>
  <c r="W341" i="1"/>
  <c r="T341" i="1"/>
  <c r="W340" i="1"/>
  <c r="T340" i="1"/>
  <c r="W339" i="1"/>
  <c r="T339" i="1"/>
  <c r="W338" i="1"/>
  <c r="T338" i="1"/>
  <c r="W337" i="1"/>
  <c r="T337" i="1"/>
  <c r="W336" i="1"/>
  <c r="T336" i="1"/>
  <c r="W335" i="1"/>
  <c r="T335" i="1"/>
  <c r="W334" i="1"/>
  <c r="T334" i="1"/>
  <c r="W333" i="1"/>
  <c r="T333" i="1"/>
  <c r="W332" i="1"/>
  <c r="T332" i="1"/>
  <c r="W331" i="1"/>
  <c r="T331" i="1"/>
  <c r="W330" i="1"/>
  <c r="T330" i="1"/>
  <c r="W329" i="1"/>
  <c r="T329" i="1"/>
  <c r="W328" i="1"/>
  <c r="T328" i="1"/>
  <c r="W327" i="1"/>
  <c r="T327" i="1"/>
  <c r="W326" i="1"/>
  <c r="T326" i="1"/>
  <c r="W325" i="1"/>
  <c r="T325" i="1"/>
  <c r="W324" i="1"/>
  <c r="T324" i="1"/>
  <c r="W323" i="1"/>
  <c r="T323" i="1"/>
  <c r="W322" i="1"/>
  <c r="T322" i="1"/>
  <c r="W321" i="1"/>
  <c r="T321" i="1"/>
  <c r="W320" i="1"/>
  <c r="T320" i="1"/>
  <c r="W319" i="1"/>
  <c r="T319" i="1"/>
  <c r="W318" i="1"/>
  <c r="T318" i="1"/>
  <c r="W317" i="1"/>
  <c r="T317" i="1"/>
  <c r="W316" i="1"/>
  <c r="T316" i="1"/>
  <c r="W315" i="1"/>
  <c r="T315" i="1"/>
  <c r="W314" i="1"/>
  <c r="T314" i="1"/>
  <c r="W313" i="1"/>
  <c r="T313" i="1"/>
  <c r="W312" i="1"/>
  <c r="T312" i="1"/>
  <c r="W311" i="1"/>
  <c r="T311" i="1"/>
  <c r="W310" i="1"/>
  <c r="T310" i="1"/>
  <c r="W309" i="1"/>
  <c r="T309" i="1"/>
  <c r="W308" i="1"/>
  <c r="T308" i="1"/>
  <c r="W307" i="1"/>
  <c r="T307" i="1"/>
  <c r="W306" i="1"/>
  <c r="T306" i="1"/>
  <c r="W305" i="1"/>
  <c r="T305" i="1"/>
  <c r="W304" i="1"/>
  <c r="T304" i="1"/>
  <c r="W303" i="1"/>
  <c r="T303" i="1"/>
  <c r="W302" i="1"/>
  <c r="T302" i="1"/>
  <c r="W301" i="1"/>
  <c r="T301" i="1"/>
  <c r="W300" i="1"/>
  <c r="T300" i="1"/>
  <c r="W299" i="1"/>
  <c r="T299" i="1"/>
  <c r="W298" i="1"/>
  <c r="T298" i="1"/>
  <c r="W297" i="1"/>
  <c r="T297" i="1"/>
  <c r="W158" i="1"/>
  <c r="T158" i="1"/>
  <c r="W157" i="1"/>
  <c r="T157" i="1"/>
  <c r="W156" i="1"/>
  <c r="T156" i="1"/>
  <c r="W155" i="1"/>
  <c r="T155" i="1"/>
  <c r="W154" i="1"/>
  <c r="T154" i="1"/>
  <c r="W153" i="1"/>
  <c r="T153" i="1"/>
  <c r="W152" i="1"/>
  <c r="T152" i="1"/>
  <c r="W151" i="1"/>
  <c r="T151" i="1"/>
  <c r="W150" i="1"/>
  <c r="T150" i="1"/>
  <c r="W149" i="1"/>
  <c r="T149" i="1"/>
  <c r="W148" i="1"/>
  <c r="T148" i="1"/>
  <c r="W12" i="1"/>
  <c r="T12" i="1"/>
  <c r="W11" i="1"/>
  <c r="T11" i="1"/>
  <c r="W10" i="1"/>
  <c r="T10" i="1"/>
  <c r="W9" i="1"/>
  <c r="T9" i="1"/>
  <c r="W54" i="1"/>
  <c r="T54" i="1"/>
  <c r="W53" i="1"/>
  <c r="T53" i="1"/>
  <c r="W52" i="1"/>
  <c r="T52" i="1"/>
  <c r="W51" i="1"/>
  <c r="T51" i="1"/>
  <c r="W50" i="1"/>
  <c r="T50" i="1"/>
  <c r="W49" i="1"/>
  <c r="T49" i="1"/>
  <c r="W48" i="1"/>
  <c r="T48" i="1"/>
  <c r="W47" i="1"/>
  <c r="T47" i="1"/>
  <c r="W46" i="1"/>
  <c r="T46" i="1"/>
  <c r="W45" i="1"/>
  <c r="T45" i="1"/>
  <c r="W44" i="1"/>
  <c r="T44" i="1"/>
  <c r="W5" i="1"/>
  <c r="T5" i="1"/>
  <c r="W4" i="1"/>
  <c r="T4" i="1"/>
  <c r="W147" i="1"/>
  <c r="T147" i="1"/>
  <c r="W146" i="1"/>
  <c r="T146" i="1"/>
  <c r="W145" i="1"/>
  <c r="T145" i="1"/>
  <c r="W144" i="1"/>
  <c r="T144" i="1"/>
  <c r="W143" i="1"/>
  <c r="T143" i="1"/>
  <c r="W142" i="1"/>
  <c r="T142" i="1"/>
  <c r="W141" i="1"/>
  <c r="T141" i="1"/>
  <c r="W140" i="1"/>
  <c r="T140" i="1"/>
  <c r="W139" i="1"/>
  <c r="T139" i="1"/>
  <c r="W138" i="1"/>
  <c r="T138" i="1"/>
  <c r="W137" i="1"/>
  <c r="T137" i="1"/>
  <c r="W136" i="1"/>
  <c r="T136" i="1"/>
  <c r="W135" i="1"/>
  <c r="T135" i="1"/>
  <c r="W134" i="1"/>
  <c r="T134" i="1"/>
  <c r="W133" i="1"/>
  <c r="T133" i="1"/>
  <c r="W132" i="1"/>
  <c r="T132" i="1"/>
  <c r="W131" i="1"/>
  <c r="T131" i="1"/>
  <c r="W130" i="1"/>
  <c r="T130" i="1"/>
  <c r="W129" i="1"/>
  <c r="T129" i="1"/>
  <c r="W128" i="1"/>
  <c r="T128" i="1"/>
  <c r="W197" i="1"/>
  <c r="T197" i="1"/>
  <c r="W196" i="1"/>
  <c r="T196" i="1"/>
  <c r="W195" i="1"/>
  <c r="T195" i="1"/>
  <c r="W194" i="1"/>
  <c r="T194" i="1"/>
  <c r="W193" i="1"/>
  <c r="T193" i="1"/>
  <c r="W192" i="1"/>
  <c r="T192" i="1"/>
  <c r="W191" i="1"/>
  <c r="T191" i="1"/>
  <c r="W190" i="1"/>
  <c r="T190" i="1"/>
  <c r="W189" i="1"/>
  <c r="T189" i="1"/>
  <c r="W188" i="1"/>
  <c r="T188" i="1"/>
  <c r="W187" i="1"/>
  <c r="T187" i="1"/>
  <c r="W186" i="1"/>
  <c r="T186" i="1"/>
  <c r="W185" i="1"/>
  <c r="T185" i="1"/>
  <c r="W184" i="1"/>
  <c r="T184" i="1"/>
  <c r="W183" i="1"/>
  <c r="T183" i="1"/>
  <c r="W182" i="1"/>
  <c r="T182" i="1"/>
  <c r="W181" i="1"/>
  <c r="T181" i="1"/>
  <c r="W180" i="1"/>
  <c r="T180" i="1"/>
  <c r="W179" i="1"/>
  <c r="T179" i="1"/>
  <c r="W178" i="1"/>
  <c r="T178" i="1"/>
  <c r="W177" i="1"/>
  <c r="T177" i="1"/>
  <c r="W176" i="1"/>
  <c r="T176" i="1"/>
  <c r="W175" i="1"/>
  <c r="T175" i="1"/>
  <c r="W174" i="1"/>
  <c r="T174" i="1"/>
  <c r="W173" i="1"/>
  <c r="T173" i="1"/>
  <c r="W172" i="1"/>
  <c r="T172" i="1"/>
  <c r="W171" i="1"/>
  <c r="T171" i="1"/>
  <c r="W170" i="1"/>
  <c r="T170" i="1"/>
  <c r="W169" i="1"/>
  <c r="T169" i="1"/>
  <c r="W168" i="1"/>
  <c r="T168" i="1"/>
  <c r="W167" i="1"/>
  <c r="T167" i="1"/>
  <c r="W166" i="1"/>
  <c r="T166" i="1"/>
  <c r="W165" i="1"/>
  <c r="T165" i="1"/>
  <c r="W164" i="1"/>
  <c r="T164" i="1"/>
  <c r="W163" i="1"/>
  <c r="T163" i="1"/>
  <c r="W162" i="1"/>
  <c r="T162" i="1"/>
  <c r="W161" i="1"/>
  <c r="T161" i="1"/>
  <c r="W160" i="1"/>
  <c r="T160" i="1"/>
  <c r="W159" i="1"/>
  <c r="T159" i="1"/>
  <c r="W127" i="1"/>
  <c r="T127" i="1"/>
  <c r="W126" i="1"/>
  <c r="T126" i="1"/>
  <c r="W125" i="1"/>
  <c r="T125" i="1"/>
  <c r="W124" i="1"/>
  <c r="T124" i="1"/>
  <c r="W123" i="1"/>
  <c r="T123" i="1"/>
  <c r="W122" i="1"/>
  <c r="T122" i="1"/>
  <c r="W121" i="1"/>
  <c r="T121" i="1"/>
  <c r="W120" i="1"/>
  <c r="T120" i="1"/>
  <c r="W119" i="1"/>
  <c r="T119" i="1"/>
  <c r="W118" i="1"/>
  <c r="T118" i="1"/>
  <c r="W117" i="1"/>
  <c r="T117" i="1"/>
  <c r="W116" i="1"/>
  <c r="T116" i="1"/>
  <c r="W115" i="1"/>
  <c r="T115" i="1"/>
  <c r="W114" i="1"/>
  <c r="T114" i="1"/>
  <c r="W113" i="1"/>
  <c r="T113" i="1"/>
  <c r="W112" i="1"/>
  <c r="T112" i="1"/>
  <c r="W111" i="1"/>
  <c r="T111" i="1"/>
  <c r="W110" i="1"/>
  <c r="T110" i="1"/>
  <c r="W109" i="1"/>
  <c r="T109" i="1"/>
  <c r="W108" i="1"/>
  <c r="T108" i="1"/>
  <c r="W107" i="1"/>
  <c r="T107" i="1"/>
  <c r="W106" i="1"/>
  <c r="T106" i="1"/>
  <c r="W105" i="1"/>
  <c r="T105" i="1"/>
  <c r="W104" i="1"/>
  <c r="T104" i="1"/>
  <c r="W103" i="1"/>
  <c r="T103" i="1"/>
  <c r="W102" i="1"/>
  <c r="T102" i="1"/>
  <c r="W101" i="1"/>
  <c r="T101" i="1"/>
  <c r="W100" i="1"/>
  <c r="T100" i="1"/>
  <c r="W99" i="1"/>
  <c r="T99" i="1"/>
  <c r="W98" i="1"/>
  <c r="T98" i="1"/>
  <c r="W97" i="1"/>
  <c r="T97" i="1"/>
  <c r="W96" i="1"/>
  <c r="T96" i="1"/>
  <c r="W95" i="1"/>
  <c r="T95" i="1"/>
  <c r="W94" i="1"/>
  <c r="T94" i="1"/>
  <c r="W93" i="1"/>
  <c r="T93" i="1"/>
  <c r="W92" i="1"/>
  <c r="T92" i="1"/>
  <c r="W91" i="1"/>
  <c r="T91" i="1"/>
  <c r="W90" i="1"/>
  <c r="T90" i="1"/>
  <c r="W89" i="1"/>
  <c r="T89" i="1"/>
  <c r="W88" i="1"/>
  <c r="T88" i="1"/>
  <c r="W87" i="1"/>
  <c r="T87" i="1"/>
  <c r="W86" i="1"/>
  <c r="T86" i="1"/>
  <c r="W85" i="1"/>
  <c r="T85" i="1"/>
  <c r="W84" i="1"/>
  <c r="T84" i="1"/>
  <c r="W83" i="1"/>
  <c r="T83" i="1"/>
  <c r="W82" i="1"/>
  <c r="T82" i="1"/>
  <c r="W81" i="1"/>
  <c r="T81" i="1"/>
  <c r="W80" i="1"/>
  <c r="T80" i="1"/>
  <c r="W79" i="1"/>
  <c r="T79" i="1"/>
  <c r="W78" i="1"/>
  <c r="T78" i="1"/>
  <c r="W77" i="1"/>
  <c r="T77" i="1"/>
  <c r="W76" i="1"/>
  <c r="T76" i="1"/>
  <c r="W75" i="1"/>
  <c r="T75" i="1"/>
  <c r="W74" i="1"/>
  <c r="T74" i="1"/>
  <c r="W73" i="1"/>
  <c r="T73" i="1"/>
  <c r="W72" i="1"/>
  <c r="T72" i="1"/>
  <c r="W71" i="1"/>
  <c r="T71" i="1"/>
  <c r="W70" i="1"/>
  <c r="T70" i="1"/>
  <c r="W69" i="1"/>
  <c r="T69" i="1"/>
  <c r="W68" i="1"/>
  <c r="T68" i="1"/>
  <c r="W27" i="1"/>
  <c r="T27" i="1"/>
  <c r="W26" i="1"/>
  <c r="T26" i="1"/>
  <c r="W25" i="1"/>
  <c r="T25" i="1"/>
  <c r="W24" i="1"/>
  <c r="T24" i="1"/>
  <c r="W23" i="1"/>
  <c r="T23" i="1"/>
  <c r="W22" i="1"/>
  <c r="T22" i="1"/>
  <c r="W21" i="1"/>
  <c r="T21" i="1"/>
  <c r="W20" i="1"/>
  <c r="T20" i="1"/>
  <c r="W19" i="1"/>
  <c r="T19" i="1"/>
  <c r="W18" i="1"/>
  <c r="T18" i="1"/>
  <c r="W17" i="1"/>
  <c r="T17" i="1"/>
  <c r="W16" i="1"/>
  <c r="T16" i="1"/>
  <c r="W15" i="1"/>
  <c r="T15" i="1"/>
  <c r="W14" i="1"/>
  <c r="T14" i="1"/>
  <c r="W13" i="1"/>
  <c r="T13" i="1"/>
  <c r="W519" i="1"/>
  <c r="T519" i="1"/>
  <c r="W518" i="1"/>
  <c r="T518" i="1"/>
  <c r="W517" i="1"/>
  <c r="T517" i="1"/>
  <c r="W516" i="1"/>
  <c r="T516" i="1"/>
  <c r="W358" i="1"/>
  <c r="T358" i="1"/>
  <c r="W357" i="1"/>
  <c r="T357" i="1"/>
  <c r="W356" i="1"/>
  <c r="T356" i="1"/>
  <c r="W355" i="1"/>
  <c r="T355" i="1"/>
  <c r="W354" i="1"/>
  <c r="T354" i="1"/>
  <c r="W353" i="1"/>
  <c r="T353" i="1"/>
  <c r="W352" i="1"/>
  <c r="T352" i="1"/>
  <c r="W351" i="1"/>
  <c r="T351" i="1"/>
  <c r="W350" i="1"/>
  <c r="T350" i="1"/>
  <c r="W67" i="1"/>
  <c r="T67" i="1"/>
  <c r="W66" i="1"/>
  <c r="T66" i="1"/>
  <c r="W65" i="1"/>
  <c r="T65" i="1"/>
  <c r="W64" i="1"/>
  <c r="T64" i="1"/>
  <c r="W63" i="1"/>
  <c r="T63" i="1"/>
  <c r="W62" i="1"/>
  <c r="T62" i="1"/>
  <c r="W61" i="1"/>
  <c r="T61" i="1"/>
  <c r="W60" i="1"/>
  <c r="T60" i="1"/>
  <c r="W59" i="1"/>
  <c r="T59" i="1"/>
  <c r="W58" i="1"/>
  <c r="T58" i="1"/>
  <c r="W57" i="1"/>
  <c r="T57" i="1"/>
  <c r="W56" i="1"/>
  <c r="T56" i="1"/>
  <c r="W55" i="1"/>
  <c r="T55" i="1"/>
  <c r="W8" i="1"/>
  <c r="T8" i="1"/>
  <c r="W7" i="1"/>
  <c r="T7" i="1"/>
  <c r="W6" i="1"/>
  <c r="T6" i="1"/>
  <c r="W575" i="1"/>
  <c r="T575" i="1"/>
  <c r="W574" i="1"/>
  <c r="T574" i="1"/>
  <c r="W573" i="1"/>
  <c r="T573" i="1"/>
  <c r="W572" i="1"/>
  <c r="T572" i="1"/>
  <c r="W571" i="1"/>
  <c r="T571" i="1"/>
  <c r="W570" i="1"/>
  <c r="T570" i="1"/>
  <c r="W569" i="1"/>
  <c r="T569" i="1"/>
  <c r="W568" i="1"/>
  <c r="T568" i="1"/>
  <c r="W565" i="1"/>
  <c r="T565" i="1"/>
  <c r="W564" i="1"/>
  <c r="T564" i="1"/>
  <c r="W563" i="1"/>
  <c r="T563" i="1"/>
  <c r="W562" i="1"/>
  <c r="T562" i="1"/>
  <c r="W561" i="1"/>
  <c r="T561" i="1"/>
  <c r="W560" i="1"/>
  <c r="T560" i="1"/>
  <c r="W559" i="1"/>
  <c r="T559" i="1"/>
  <c r="W558" i="1"/>
  <c r="T558" i="1"/>
  <c r="W557" i="1"/>
  <c r="T557" i="1"/>
  <c r="W527" i="1"/>
  <c r="T527" i="1"/>
  <c r="W526" i="1"/>
  <c r="T526" i="1"/>
  <c r="W525" i="1"/>
  <c r="T525" i="1"/>
  <c r="W524" i="1"/>
  <c r="T524" i="1"/>
  <c r="W523" i="1"/>
  <c r="T523" i="1"/>
  <c r="W522" i="1"/>
  <c r="T522" i="1"/>
  <c r="W521" i="1"/>
  <c r="T521" i="1"/>
  <c r="W520" i="1"/>
  <c r="T520" i="1"/>
  <c r="W515" i="1"/>
  <c r="T515" i="1"/>
  <c r="W514" i="1"/>
  <c r="T514" i="1"/>
  <c r="W513" i="1"/>
  <c r="T513" i="1"/>
  <c r="W512" i="1"/>
  <c r="T512" i="1"/>
  <c r="W511" i="1"/>
  <c r="T511" i="1"/>
  <c r="W510" i="1"/>
  <c r="T510" i="1"/>
  <c r="W509" i="1"/>
  <c r="T509" i="1"/>
  <c r="W508" i="1"/>
  <c r="T508" i="1"/>
  <c r="W507" i="1"/>
  <c r="T507" i="1"/>
  <c r="W506" i="1"/>
  <c r="T506" i="1"/>
  <c r="W505" i="1"/>
  <c r="T505" i="1"/>
  <c r="W504" i="1"/>
  <c r="T504" i="1"/>
  <c r="W503" i="1"/>
  <c r="T503" i="1"/>
  <c r="W502" i="1"/>
  <c r="T502" i="1"/>
  <c r="W501" i="1"/>
  <c r="T501" i="1"/>
  <c r="W500" i="1"/>
  <c r="T500" i="1"/>
  <c r="W499" i="1"/>
  <c r="T499" i="1"/>
  <c r="W498" i="1"/>
  <c r="T498" i="1"/>
  <c r="W497" i="1"/>
  <c r="T497" i="1"/>
  <c r="W496" i="1"/>
  <c r="T496" i="1"/>
  <c r="W495" i="1"/>
  <c r="T495" i="1"/>
  <c r="W494" i="1"/>
  <c r="T494" i="1"/>
  <c r="W493" i="1"/>
  <c r="T493" i="1"/>
  <c r="W492" i="1"/>
  <c r="T492" i="1"/>
  <c r="W491" i="1"/>
  <c r="T491" i="1"/>
  <c r="W490" i="1"/>
  <c r="T490" i="1"/>
  <c r="W489" i="1"/>
  <c r="T489" i="1"/>
  <c r="W488" i="1"/>
  <c r="W487" i="1"/>
  <c r="T487" i="1"/>
  <c r="W486" i="1"/>
  <c r="T486" i="1"/>
  <c r="W485" i="1"/>
  <c r="T485" i="1"/>
  <c r="W484" i="1"/>
  <c r="T484" i="1"/>
  <c r="W483" i="1"/>
  <c r="T483" i="1"/>
  <c r="W482" i="1"/>
  <c r="T482" i="1"/>
  <c r="W481" i="1"/>
  <c r="T481" i="1"/>
  <c r="W479" i="1"/>
  <c r="T479" i="1"/>
  <c r="W478" i="1"/>
  <c r="T478" i="1"/>
  <c r="W477" i="1"/>
  <c r="T477" i="1"/>
  <c r="W476" i="1"/>
  <c r="T476" i="1"/>
  <c r="W475" i="1"/>
  <c r="T475" i="1"/>
  <c r="W474" i="1"/>
  <c r="T474" i="1"/>
  <c r="W473" i="1"/>
  <c r="T473" i="1"/>
  <c r="W472" i="1"/>
  <c r="T472" i="1"/>
  <c r="W471" i="1"/>
  <c r="T471" i="1"/>
  <c r="W470" i="1"/>
  <c r="T470" i="1"/>
  <c r="W469" i="1"/>
  <c r="T469" i="1"/>
  <c r="W296" i="1"/>
  <c r="T296" i="1"/>
  <c r="W295" i="1"/>
  <c r="T295" i="1"/>
  <c r="W294" i="1"/>
  <c r="T294" i="1"/>
  <c r="W293" i="1"/>
  <c r="T293" i="1"/>
  <c r="W292" i="1"/>
  <c r="T292" i="1"/>
  <c r="W291" i="1"/>
  <c r="T291" i="1"/>
  <c r="W290" i="1"/>
  <c r="T290" i="1"/>
  <c r="W289" i="1"/>
  <c r="T289" i="1"/>
  <c r="W288" i="1"/>
  <c r="T288" i="1"/>
  <c r="W287" i="1"/>
  <c r="T287" i="1"/>
  <c r="W286" i="1"/>
  <c r="T286" i="1"/>
  <c r="W285" i="1"/>
  <c r="T285" i="1"/>
  <c r="W284" i="1"/>
  <c r="T284" i="1"/>
  <c r="W283" i="1"/>
  <c r="T283" i="1"/>
  <c r="W282" i="1"/>
  <c r="T282" i="1"/>
  <c r="W281" i="1"/>
  <c r="T281" i="1"/>
  <c r="W280" i="1"/>
  <c r="T280" i="1"/>
  <c r="W279" i="1"/>
  <c r="T279" i="1"/>
  <c r="W278" i="1"/>
  <c r="T278" i="1"/>
  <c r="W277" i="1"/>
  <c r="T277" i="1"/>
  <c r="W276" i="1"/>
  <c r="T276" i="1"/>
  <c r="W275" i="1"/>
  <c r="T275" i="1"/>
  <c r="W274" i="1"/>
  <c r="T274" i="1"/>
  <c r="W273" i="1"/>
  <c r="T273" i="1"/>
  <c r="W272" i="1"/>
  <c r="T272" i="1"/>
  <c r="W271" i="1"/>
  <c r="T271" i="1"/>
  <c r="W43" i="1"/>
  <c r="T43" i="1"/>
  <c r="W42" i="1"/>
  <c r="T42" i="1"/>
  <c r="W41" i="1"/>
  <c r="T41" i="1"/>
  <c r="W40" i="1"/>
  <c r="T40" i="1"/>
  <c r="W39" i="1"/>
  <c r="T39" i="1"/>
  <c r="W38" i="1"/>
  <c r="T38" i="1"/>
  <c r="W37" i="1"/>
  <c r="T37" i="1"/>
  <c r="W36" i="1"/>
  <c r="T36" i="1"/>
  <c r="W35" i="1"/>
  <c r="T35" i="1"/>
  <c r="W34" i="1"/>
  <c r="T34" i="1"/>
  <c r="W33" i="1"/>
  <c r="T33" i="1"/>
  <c r="W32" i="1"/>
  <c r="T32" i="1"/>
  <c r="W31" i="1"/>
  <c r="T31" i="1"/>
  <c r="W30" i="1"/>
  <c r="T30" i="1"/>
  <c r="W29" i="1"/>
  <c r="T29" i="1"/>
  <c r="W28" i="1"/>
  <c r="T28" i="1"/>
  <c r="W528" i="1"/>
  <c r="T528" i="1"/>
  <c r="W468" i="1"/>
  <c r="T468" i="1"/>
  <c r="W467" i="1"/>
  <c r="T467" i="1"/>
  <c r="W466" i="1"/>
  <c r="T466" i="1"/>
  <c r="W465" i="1"/>
  <c r="T465" i="1"/>
  <c r="W464" i="1"/>
  <c r="T464" i="1"/>
  <c r="W463" i="1"/>
  <c r="T463" i="1"/>
  <c r="W462" i="1"/>
  <c r="T462" i="1"/>
  <c r="W461" i="1"/>
  <c r="T461" i="1"/>
  <c r="W460" i="1"/>
  <c r="T460" i="1"/>
  <c r="W459" i="1"/>
  <c r="T459" i="1"/>
  <c r="W458" i="1"/>
  <c r="T458" i="1"/>
  <c r="W457" i="1"/>
  <c r="T457" i="1"/>
  <c r="W456" i="1"/>
  <c r="T456" i="1"/>
  <c r="W455" i="1"/>
  <c r="T455" i="1"/>
  <c r="W454" i="1"/>
  <c r="T454" i="1"/>
  <c r="W453" i="1"/>
  <c r="T453" i="1"/>
  <c r="W452" i="1"/>
  <c r="T452" i="1"/>
  <c r="W451" i="1"/>
  <c r="T451" i="1"/>
  <c r="W450" i="1"/>
  <c r="T450" i="1"/>
  <c r="W449" i="1"/>
  <c r="T449" i="1"/>
  <c r="W448" i="1"/>
  <c r="T448" i="1"/>
  <c r="W447" i="1"/>
  <c r="T447" i="1"/>
  <c r="W446" i="1"/>
  <c r="T446" i="1"/>
  <c r="W445" i="1"/>
  <c r="T445" i="1"/>
  <c r="W444" i="1"/>
  <c r="T444" i="1"/>
  <c r="W443" i="1"/>
  <c r="T443" i="1"/>
  <c r="W442" i="1"/>
  <c r="T442" i="1"/>
  <c r="W441" i="1"/>
  <c r="T441" i="1"/>
  <c r="W440" i="1"/>
  <c r="T440" i="1"/>
  <c r="W439" i="1"/>
  <c r="T439" i="1"/>
  <c r="W438" i="1"/>
  <c r="T438" i="1"/>
  <c r="W437" i="1"/>
  <c r="T437" i="1"/>
  <c r="W436" i="1"/>
  <c r="T436" i="1"/>
  <c r="W435" i="1"/>
  <c r="T435" i="1"/>
  <c r="W434" i="1"/>
  <c r="T434" i="1"/>
  <c r="W433" i="1"/>
  <c r="T433" i="1"/>
  <c r="W432" i="1"/>
  <c r="T432" i="1"/>
  <c r="W431" i="1"/>
  <c r="T431" i="1"/>
  <c r="W430" i="1"/>
  <c r="T430" i="1"/>
  <c r="W429" i="1"/>
  <c r="T429" i="1"/>
  <c r="W428" i="1"/>
  <c r="T428" i="1"/>
  <c r="W427" i="1"/>
  <c r="T427" i="1"/>
  <c r="W426" i="1"/>
  <c r="T426" i="1"/>
  <c r="W425" i="1"/>
  <c r="T425" i="1"/>
  <c r="W424" i="1"/>
  <c r="T424" i="1"/>
  <c r="W423" i="1"/>
  <c r="T423" i="1"/>
  <c r="W422" i="1"/>
  <c r="T422" i="1"/>
  <c r="W421" i="1"/>
  <c r="T421" i="1"/>
  <c r="W420" i="1"/>
  <c r="T420" i="1"/>
  <c r="W419" i="1"/>
  <c r="T419" i="1"/>
  <c r="W418" i="1"/>
  <c r="T418" i="1"/>
  <c r="W417" i="1"/>
  <c r="T417" i="1"/>
  <c r="W416" i="1"/>
  <c r="T416" i="1"/>
  <c r="W415" i="1"/>
  <c r="T415" i="1"/>
  <c r="W414" i="1"/>
  <c r="T414" i="1"/>
  <c r="W413" i="1"/>
  <c r="T413" i="1"/>
  <c r="W412" i="1"/>
  <c r="T412" i="1"/>
  <c r="W411" i="1"/>
  <c r="T411" i="1"/>
  <c r="W410" i="1"/>
  <c r="T410" i="1"/>
  <c r="W409" i="1"/>
  <c r="T409" i="1"/>
  <c r="W408" i="1"/>
  <c r="T408" i="1"/>
  <c r="W407" i="1"/>
  <c r="T407" i="1"/>
  <c r="W406" i="1"/>
  <c r="T406" i="1"/>
  <c r="W405" i="1"/>
  <c r="T405" i="1"/>
  <c r="W404" i="1"/>
  <c r="T404" i="1"/>
  <c r="W403" i="1"/>
  <c r="T403" i="1"/>
  <c r="W402" i="1"/>
  <c r="T402" i="1"/>
  <c r="W401" i="1"/>
  <c r="T401" i="1"/>
  <c r="W400" i="1"/>
  <c r="T400" i="1"/>
  <c r="W399" i="1"/>
  <c r="T399" i="1"/>
  <c r="W398" i="1"/>
  <c r="T398" i="1"/>
  <c r="W397" i="1"/>
  <c r="T397" i="1"/>
  <c r="W396" i="1"/>
  <c r="T396" i="1"/>
  <c r="W395" i="1"/>
  <c r="T395" i="1"/>
  <c r="W394" i="1"/>
  <c r="T394" i="1"/>
  <c r="W393" i="1"/>
  <c r="T393" i="1"/>
  <c r="W392" i="1"/>
  <c r="T392" i="1"/>
  <c r="W391" i="1"/>
  <c r="T391" i="1"/>
  <c r="W390" i="1"/>
  <c r="T390" i="1"/>
  <c r="W389" i="1"/>
  <c r="T389" i="1"/>
  <c r="W388" i="1"/>
  <c r="T388" i="1"/>
  <c r="W387" i="1"/>
  <c r="T387" i="1"/>
  <c r="W386" i="1"/>
  <c r="T386" i="1"/>
  <c r="W385" i="1"/>
  <c r="T385" i="1"/>
  <c r="W384" i="1"/>
  <c r="T384" i="1"/>
  <c r="W383" i="1"/>
  <c r="T383" i="1"/>
  <c r="W382" i="1"/>
  <c r="T382" i="1"/>
  <c r="W381" i="1"/>
  <c r="T381" i="1"/>
  <c r="W380" i="1"/>
  <c r="T380" i="1"/>
  <c r="W379" i="1"/>
  <c r="T379" i="1"/>
  <c r="W378" i="1"/>
  <c r="T378" i="1"/>
  <c r="W377" i="1"/>
  <c r="T377" i="1"/>
  <c r="W376" i="1"/>
  <c r="T376" i="1"/>
  <c r="W375" i="1"/>
  <c r="T375" i="1"/>
  <c r="W374" i="1"/>
  <c r="T374" i="1"/>
  <c r="W373" i="1"/>
  <c r="T373" i="1"/>
  <c r="W372" i="1"/>
  <c r="T372" i="1"/>
  <c r="W371" i="1"/>
  <c r="T371" i="1"/>
  <c r="W370" i="1"/>
  <c r="T370" i="1"/>
  <c r="W369" i="1"/>
  <c r="T369" i="1"/>
  <c r="W368" i="1"/>
  <c r="T368" i="1"/>
  <c r="W367" i="1"/>
  <c r="T367" i="1"/>
  <c r="W366" i="1"/>
  <c r="T366" i="1"/>
  <c r="W365" i="1"/>
  <c r="T365" i="1"/>
  <c r="W364" i="1"/>
  <c r="T364" i="1"/>
  <c r="W363" i="1"/>
  <c r="T363" i="1"/>
  <c r="W362" i="1"/>
  <c r="T362" i="1"/>
  <c r="W361" i="1"/>
  <c r="T361" i="1"/>
  <c r="W360" i="1"/>
  <c r="T360" i="1"/>
  <c r="W359" i="1"/>
  <c r="T359" i="1"/>
  <c r="W270" i="1"/>
  <c r="T270" i="1"/>
  <c r="W269" i="1"/>
  <c r="T269" i="1"/>
  <c r="W268" i="1"/>
  <c r="T268" i="1"/>
  <c r="W267" i="1"/>
  <c r="T267" i="1"/>
  <c r="W266" i="1"/>
  <c r="T266" i="1"/>
  <c r="W265" i="1"/>
  <c r="T265" i="1"/>
  <c r="W264" i="1"/>
  <c r="T264" i="1"/>
  <c r="W263" i="1"/>
  <c r="T263" i="1"/>
  <c r="W262" i="1"/>
  <c r="T262" i="1"/>
  <c r="W261" i="1"/>
  <c r="T261" i="1"/>
  <c r="W260" i="1"/>
  <c r="T260" i="1"/>
  <c r="W259" i="1"/>
  <c r="T259" i="1"/>
  <c r="W258" i="1"/>
  <c r="T258" i="1"/>
  <c r="W257" i="1"/>
  <c r="T257" i="1"/>
  <c r="W256" i="1"/>
  <c r="T256" i="1"/>
  <c r="W255" i="1"/>
  <c r="T255" i="1"/>
  <c r="W254" i="1"/>
  <c r="T254" i="1"/>
  <c r="W253" i="1"/>
  <c r="T253" i="1"/>
  <c r="W252" i="1"/>
  <c r="T252" i="1"/>
  <c r="W251" i="1"/>
  <c r="T251" i="1"/>
  <c r="W250" i="1"/>
  <c r="T250" i="1"/>
  <c r="W249" i="1"/>
  <c r="T249" i="1"/>
  <c r="W248" i="1"/>
  <c r="T248" i="1"/>
  <c r="W247" i="1"/>
  <c r="T247" i="1"/>
  <c r="W246" i="1"/>
  <c r="T246" i="1"/>
  <c r="W245" i="1"/>
  <c r="T245" i="1"/>
  <c r="W244" i="1"/>
  <c r="T244" i="1"/>
  <c r="W243" i="1"/>
  <c r="T243" i="1"/>
  <c r="W242" i="1"/>
  <c r="T242" i="1"/>
  <c r="W241" i="1"/>
  <c r="T241" i="1"/>
  <c r="W240" i="1"/>
  <c r="T240" i="1"/>
  <c r="W239" i="1"/>
  <c r="T239" i="1"/>
  <c r="W238" i="1"/>
  <c r="T238" i="1"/>
  <c r="W237" i="1"/>
  <c r="T237" i="1"/>
  <c r="W236" i="1"/>
  <c r="T236" i="1"/>
  <c r="W235" i="1"/>
  <c r="T235" i="1"/>
  <c r="W234" i="1"/>
  <c r="T234" i="1"/>
  <c r="W221" i="1"/>
  <c r="T221" i="1"/>
  <c r="W220" i="1"/>
  <c r="T220" i="1"/>
  <c r="W219" i="1"/>
  <c r="T219" i="1"/>
  <c r="W218" i="1"/>
  <c r="T218" i="1"/>
  <c r="W217" i="1"/>
  <c r="T217" i="1"/>
  <c r="W216" i="1"/>
  <c r="T216" i="1"/>
  <c r="W215" i="1"/>
  <c r="T215" i="1"/>
  <c r="W214" i="1"/>
  <c r="T214" i="1"/>
  <c r="W213" i="1"/>
  <c r="T213" i="1"/>
  <c r="W212" i="1"/>
  <c r="T212" i="1"/>
  <c r="W211" i="1"/>
  <c r="T211" i="1"/>
  <c r="W210" i="1"/>
  <c r="T210" i="1"/>
  <c r="W209" i="1"/>
  <c r="T209" i="1"/>
  <c r="W208" i="1"/>
  <c r="T208" i="1"/>
  <c r="W207" i="1"/>
  <c r="T207" i="1"/>
  <c r="W206" i="1"/>
  <c r="T206" i="1"/>
  <c r="W205" i="1"/>
  <c r="T205" i="1"/>
  <c r="W204" i="1"/>
  <c r="T204" i="1"/>
  <c r="W203" i="1"/>
  <c r="T203" i="1"/>
  <c r="W202" i="1"/>
  <c r="T202" i="1"/>
  <c r="W201" i="1"/>
  <c r="T201" i="1"/>
  <c r="W200" i="1"/>
  <c r="T200" i="1"/>
  <c r="W199" i="1"/>
  <c r="T199" i="1"/>
  <c r="W198" i="1"/>
  <c r="T198" i="1"/>
</calcChain>
</file>

<file path=xl/sharedStrings.xml><?xml version="1.0" encoding="utf-8"?>
<sst xmlns="http://schemas.openxmlformats.org/spreadsheetml/2006/main" count="6413" uniqueCount="2282">
  <si>
    <t>Department Detail</t>
  </si>
  <si>
    <t>Request Title</t>
  </si>
  <si>
    <t>Background/Rationale</t>
  </si>
  <si>
    <t>Performance Improvement/
Cost Reduction</t>
  </si>
  <si>
    <t>One-time/
Recurring</t>
  </si>
  <si>
    <t>Priority Outcome</t>
  </si>
  <si>
    <t>Financial Assumptions</t>
  </si>
  <si>
    <t>Financial Detail</t>
  </si>
  <si>
    <t>Department Number</t>
  </si>
  <si>
    <t>Department Name</t>
  </si>
  <si>
    <t>Program-Service</t>
  </si>
  <si>
    <t>Goal Area</t>
  </si>
  <si>
    <t>Request</t>
  </si>
  <si>
    <t>Provide background on the service and the rationale on why you require additional funds. How will service get better or more efficient based on the additional funding.</t>
  </si>
  <si>
    <t>Describe which performance measures will be improved by the additional funding. List the anticipated improvement in performance (numeric value) or reduction in costs for the next fiscal year.</t>
  </si>
  <si>
    <t>Is this request ongoing or one-time.</t>
  </si>
  <si>
    <t>How will this additional funding help support the Priority Outcome for the service.</t>
  </si>
  <si>
    <t>How did you calculate the need? List any assumptions you made about the personnel and non-labor costs, including hours of work per person.</t>
  </si>
  <si>
    <t>Position Title</t>
  </si>
  <si>
    <t>Count</t>
  </si>
  <si>
    <t>Employment Type</t>
  </si>
  <si>
    <t>Projected Hire Date</t>
  </si>
  <si>
    <t>Total Incentives per Pay Period
(Law Enforcement Only)</t>
  </si>
  <si>
    <t>Labor Fiscal Impact
FY 2022
($)</t>
  </si>
  <si>
    <t>Non-Labor Fiscal Impact
FY 2022
($)</t>
  </si>
  <si>
    <t>Sum of Fiscal Impact
FY 2022
($)</t>
  </si>
  <si>
    <t>Labor Fiscal Impact
FY 2022-23
($)</t>
  </si>
  <si>
    <t>Non-Labor Fiscal Impact
FY 2022-23
($)</t>
  </si>
  <si>
    <t>Sum of Fiscal Impact
FY 2022-23
($)</t>
  </si>
  <si>
    <t>Universal Services</t>
  </si>
  <si>
    <t>Software, Security &amp; Infrastructure - IT Infrastructure</t>
  </si>
  <si>
    <t>Governance and Customer Service</t>
  </si>
  <si>
    <t>Provide outstanding customer service</t>
  </si>
  <si>
    <t>Network Specialist (2x)</t>
  </si>
  <si>
    <t>Network Operations Center (NOC) Operator position is to monitor County's network and make sure that everything is being stored, backed up, and running correctly. They will oversee complex network components and are responsible for network monitoring and troubleshooting. The objectives for these positions are that they will work with the Data Center Infrastructure Management (DCIM) software to be able to know when incident occurred and take actions instead of waiting for county's departments to inform or raise helpdesk tickets. At this time, we do not have the DCIM software but we're going to request for Capital Improvement Plan (CIP) funding to purchase this software.</t>
  </si>
  <si>
    <t>Potentially reduce network helpdesk tickets</t>
  </si>
  <si>
    <t>Recurring</t>
  </si>
  <si>
    <t>These are full-time positions. The salary is based on industry and own department standard for someone with experience and background that is providing this type of work.</t>
  </si>
  <si>
    <t>Network Specialist II</t>
  </si>
  <si>
    <t>Full-Time</t>
  </si>
  <si>
    <t>Administration and Support Services - Budget Management</t>
  </si>
  <si>
    <t>Contract Analyst</t>
  </si>
  <si>
    <t>Contract Analyst - Currently Harris County and Universal Services does not have an Information Technology Contract Analyst with a deep understanding of IT and Contract negotiation skillset. This new person will be able help align our needs and requirements with the right vendors that can provide best of services and pricing.</t>
  </si>
  <si>
    <t>By having a Contract Analyst, it will help to reduce long term costs because Universal Services will have more advantage in contract negotiation and this could potentially reduce contract costs in the long term.</t>
  </si>
  <si>
    <t>This is a full-time position. The salary is based on industry and own department standard for someone with experience and background that is providing this type of work.</t>
  </si>
  <si>
    <t>IT Analyst III</t>
  </si>
  <si>
    <t>Business Operations - Development &amp; Maintain Architecture</t>
  </si>
  <si>
    <t>Business Analyst (2x)</t>
  </si>
  <si>
    <t>Business Analyst - Product Delivery and Analytics needs additional business analysts to support our current project capacity (83 project) and support the existing application portfolio (400+) for new enhancements and break-fix.  We reached our capacity for business analysts over two months ago having to neglect current application support, reducing recommended resource capacity, or pushing start dates out 2-3 months until resources come available.   Business Analyst possess strong technology, analytical and communication skills that are must-have traits to lead project execution and technical support. This team is currently working over 100% of their resource capacity, and some have allocated at 120% capacity.  To support the many incoming requests, adding 2 additional Business Analysts will release the current burden.  Our current backlog is currently at 65 days Leadtime or existing work, this does not account for new project work coming in daily.</t>
  </si>
  <si>
    <t>No reduction in costs</t>
  </si>
  <si>
    <t>Systems Analyst IV</t>
  </si>
  <si>
    <t>Quality Assurance Analyst (2x)</t>
  </si>
  <si>
    <t>Quality Assurance - Product Delivery and Analytics needs 4 additional Quality Assurance Analysts to support the optimum ratio between Quality Assurance and Developer. A quality assurance analyst tests software to ensure it functions properly and efficiently. This includes both new software and software that needs to be upgraded. Their main responsibility is to improve software products and applications.  After the software developers build a program, quality assurance analysts test it; currently we have 1:6 ratio between Quality Assurance and software developers.  This has proven to cause a major bottleneck for keeping the defined timelines and budgets in line for the 400+ applications that are currently in maintenance.  According to industry standard the optimum ratio between Quality Assurance to Software Developer is 1:3 ratio.  Adding 4l Quality Analysts will reduce this ratio against software developers and increase productivity by reducing each sprint by one week, improving timelines to delivery.</t>
  </si>
  <si>
    <t>Software, Security &amp; Infrastructure - Application Development &amp; Support</t>
  </si>
  <si>
    <t>Cloud Database Administrator</t>
  </si>
  <si>
    <t>Cloud Database Administrator - The Application Development department needs 1 Cloud Database Administrator (DBA) to aggressively drive forward Harris County's implementation of Cloud-based database systems.  This person will be responsible for designing and building data solutions on Cloud-based platforms such as Azure and AWS and migrating data and data structures from on-premises database servers. This role is an essential component of the County's efforts to move critical business technologies to the Cloud for cost-savings, accessibility, and security.</t>
  </si>
  <si>
    <t>This will be a full-time position. We have chosen a Position Title and is offering similar salary for this request.</t>
  </si>
  <si>
    <t>Systems Administrator IV</t>
  </si>
  <si>
    <t>PeopleSoft ERP System Analyst (2x)</t>
  </si>
  <si>
    <t>System Analyst for PeopleSoft ERP - We have several projects and requirements in the pipeline that would require additional resources. These positions will support the increasing demand of projects, enhancement requests, and production support of the Financials and Supply Chain Management (FSCM). They will be working closely with business Subject Matter Experts and Technical Leads on new requirements and solutions.</t>
  </si>
  <si>
    <t>Systems Architect II</t>
  </si>
  <si>
    <t>Software, Security &amp; Infrastructure - Cybersecurity</t>
  </si>
  <si>
    <t>Governance Risk Compliance - The Cybersecurity &amp; IT Compliance department will need an additional governance personnel to perform cybersecurity functions to execute CISO security strategic plans, technical implementations guidance and NIST risk management framework including Vendor Risk Management (Security Focus Configuration Management &amp; Governance), Data Governance – Sensitivity Labeling (Data Security Categorization), Microsoft Security &amp; Compliance Center Reviews, Data Loss Prevention (DLP) reviews, Service &amp; User Accounts Governance, Privacy and Personally Identifiable Information (PII) Consultation and Reviews. We intend to extend these capabilities throughout the County (managed services). This position will also provide Personally Identifiable Information (PII), CJIS, PCI / DSS, HIPAA reviews in consultation with the Privacy Officer.  Multiple assessments and audits including the Gartner audit identified lack of centralized security governance as leading to increased cybersecurity and IT risk for the County. &lt;this is perfect. use this to reference the rest of column D&gt;</t>
  </si>
  <si>
    <t>This is a full-time position with someone that has a lot of experience in Information Cyber Security background</t>
  </si>
  <si>
    <t>Business Operations - Project Management</t>
  </si>
  <si>
    <t>Project Manager</t>
  </si>
  <si>
    <t>Project Manager (PMO) - The Project Management Office will need additional project managers to execute countywide technology initiatives.  Currently we have 83 active projects with 15 Project Managers/Scrum Masters to manage the execution of those project (5:1).  The recommended average should be 3:1 with the complexity of medium to large which includes 56 of the existing projects.   We are asked every day to provide a PM to oversee initiatives where consultants have been hired but are unable to manage the project due to lack of county and infrastructure knowledge.  These are projects outside of our tracking.  We simply do not have the resources to do county internal projects as well as overseeing county contracted projects.  We are currently postponing new initiatives work until resources come available (approximately 3 months).</t>
  </si>
  <si>
    <t>Manager VI</t>
  </si>
  <si>
    <t>Administration and Support Services - Director's Office</t>
  </si>
  <si>
    <t>Merit Increase</t>
  </si>
  <si>
    <t>Universal Services is asking for an increase of 5.5% to Salaries to recognize and incentivize employees that contribute in tangible way. Information technology department has been facing unique challenges in attracting and finding the talents with strong background and experience in IT.There are 3 ways that we will implement the salaries increases.1) Target the lower income employee with plan increases at two stages during the year. 2) Target increases to employee i.e., PeopleSoft who are fundamentally contribute to the success of the County.3) Create a few positions to shadow retirees up to 3 months prior to departure, allowing for knowledge transfer and On Job Training. Typically, when we find the right candidates our salaries and benefits are not competitive enough to attract the candidate. Several of our employees have recently left the County to work for private sector as they received better salaries and benefits than our currently offerings. We want to ensure that we do not continue to lose our talents for the lack of economic response.</t>
  </si>
  <si>
    <t>Based on the advise of the Executive Director to ask for an increase of 5.5% to  Salaries.</t>
  </si>
  <si>
    <t>Annual License True-up</t>
  </si>
  <si>
    <t>Oracle (PeopleSoft) - This request is for additional licenses and associated software maintenance and support required for the annual license true-up. Per Harris County's Oracle ERP PeopleSoft contract, Harris County is required to provide Oracle with the PeopleSoft metrics and usage of Oracle products annually.</t>
  </si>
  <si>
    <t>The calculation is an estimation based on the previous and current year employee counts. If we are allow to use CIP Funding to pay for the one time license true-up then we can reduce the asking amount</t>
  </si>
  <si>
    <t>Software Fees - Fleetwave</t>
  </si>
  <si>
    <t>Mercury – We need the funding to pay for Application hosting to support Fleetwave Software for Precincts 1 and 2 for Fleet Vehicle Maintenance. Both will be transitioning out next year, but we still need the funding to pay until the end of June 2022.</t>
  </si>
  <si>
    <t>One-time</t>
  </si>
  <si>
    <t>Based on contract and expenses</t>
  </si>
  <si>
    <t>Software Maintenance Support - Contracted Services</t>
  </si>
  <si>
    <t>Netsync - We continue to roll out more Cisco network devices from Capital Improvement Program (CIP) Network Repair &amp; Replace to replace end of life for Alcatel Lucent Enterprise and support business initiatives. Based on the purchased devices, we will be needing additional funding for maintenance support. We need software maintenance contract to support software updates and critical security updates.</t>
  </si>
  <si>
    <t>New Testing Tool</t>
  </si>
  <si>
    <t>This is a new purchase from Neotys USA Inc. Our current Load Testing Tool within Visual Studio 2019 will no longer be available or supported in the Visual Studio DevOps 2020 version of the tool. Also, the current version of our load testing tool does not function within our PeopleSoft applications and does not have the capability to scale beyond 1000 virtual concurrent users. Neoload satisfied these main criteria for a new load tesing tool as well as providing for burst Rentals of 10,000 concurrent users as purchased. These burst rentals run for 5 non consecutive days. &lt;great job here!&gt;</t>
  </si>
  <si>
    <t>Adobe Licenses</t>
  </si>
  <si>
    <t>CDW - Abode Licenses went up. With many people are continuing to work remotely we had to purchase more Adobe licenses as employees can't sign and scan. Also, the pricing for the licenses have been increasing.</t>
  </si>
  <si>
    <t>Cybersecurity - Maintenance Support</t>
  </si>
  <si>
    <t>Optiv Security - Additional funding is needed for maintenance support for added Cyber Threat Intelligence firewalls to Universal Services Data Center and Election Technology Center.</t>
  </si>
  <si>
    <t>Smartbear - New Software Purchase</t>
  </si>
  <si>
    <t>Smartbear - This is a new software that is going to help Universal Services to run all the Application Programming Interfaces (API) test on web service.</t>
  </si>
  <si>
    <t>Based on the quote that received from the vendor.</t>
  </si>
  <si>
    <t>Contract Price Increase</t>
  </si>
  <si>
    <t>Contract pricing with built-in escalation. Many of our vendors/suppliers have notified our teams that there will be price increases at contract renewal. The increases will be between 5% - 12% depending on the type of services and features that we're buying. Many of these contracts are from sole source vendors. These are critical vendors, and we have limited resources to go find alternative vendors.</t>
  </si>
  <si>
    <t>The estimation is based on 5% of  $10,000,000 of non-labor from 20 vendors.</t>
  </si>
  <si>
    <t>F5 Networks  - Maintenance Support</t>
  </si>
  <si>
    <t>CDW, Netsync, SHI - Additional funding is needed maintenance support for Increased licensing and refreshed equipment for the F5 Networks Load-balancers. F5 load balancers is very important devices for distributing and balancing application and network across servers. This is done to increase system capacity for County's networks.</t>
  </si>
  <si>
    <t>Alan McClintock - Maintenance Support</t>
  </si>
  <si>
    <t>Alan McClintock - Additional funding is needed for the maintenance support for the upgraded product and increased features for NetMotion software, this is to support remote access and VPN. With many employees have been working from home since the beginning of pandemic we had to purchase new features and upgrades to support all departments needs and with that the maintenance support fees also increases.</t>
  </si>
  <si>
    <t>Haivision - Maintenance Support</t>
  </si>
  <si>
    <t>Haivision - Additional funding is needed to maintenance support for the expanded capacity of the system, and refreshed end of life components. This is for live streaming video monitoring and recording.</t>
  </si>
  <si>
    <t>Funding for new IP Addresses and Domain Name System</t>
  </si>
  <si>
    <t>Network Solutions DigiCert - Additional funding is needed for the increases of Certificates for Departments new IP Addresses and Domain Name System (DNS). If we don't get the additional funding, we will ask that all departments to stop creating new IP address and Domain Name System.</t>
  </si>
  <si>
    <t>Swagit - Maintenance Support</t>
  </si>
  <si>
    <t>Swagit - Commissioner Court Video. Additional funding is needed for maintenance support due to increased meeting length, increases for closed captioning.</t>
  </si>
  <si>
    <t>Vertiv - UPS Inverter &amp; Battery Replacement</t>
  </si>
  <si>
    <t>Vertiv - UPS Inverter &amp; Battery Replacement. This new funding request is to replace the UPS Battery as the current ones coming to end of life.</t>
  </si>
  <si>
    <t>Based on the estimation of vendor pricing</t>
  </si>
  <si>
    <t>Avaya - Maintenance Support</t>
  </si>
  <si>
    <t>Voice Services - Annual Avaya Maintenance increases as many County's departments are now on the Avaya phone system.</t>
  </si>
  <si>
    <t xml:space="preserve">Harris Center for Mental Health </t>
  </si>
  <si>
    <t>Adult Forensic Services - Adult Forensic</t>
  </si>
  <si>
    <t>Justice &amp; Safety</t>
  </si>
  <si>
    <t>Reduce unnecessary exposure to the criminal justice system</t>
  </si>
  <si>
    <t xml:space="preserve">The Harris Center Board approved a multi-year multi-phased merit and market adjustment compensation plan to ensure the agency's ability to attract, retain, and motivate a skilled and diverse workforce. </t>
  </si>
  <si>
    <t>Increase employee satisfaction, which is measured by anonymous employee engagement survey</t>
  </si>
  <si>
    <t xml:space="preserve">This additional funding helps to ensure the agency's ability to attract, retain and motivate a skilled and diverse workforce. </t>
  </si>
  <si>
    <t>The dollars were calculated based on an average merit increase of 2% (which covers a 2 year period so effectively 1% per year) and additional compensation adjustments to bring staff closer to market rates.</t>
  </si>
  <si>
    <t>Full-time</t>
  </si>
  <si>
    <t>Children Forensic Services - Children Forensic</t>
  </si>
  <si>
    <t>Lessen exposure to the juvenile justice system</t>
  </si>
  <si>
    <t>Comprehensive Psychiatric Emergency Program (CPEP) - Comprehensive Psychiatric Emergency Program (CPEP)</t>
  </si>
  <si>
    <t>Public Health</t>
  </si>
  <si>
    <t>Increase access to preventative care </t>
  </si>
  <si>
    <t>Harris County Psychiatric Center (HCPC) - Harris County Psychiatric Center (HCPC)</t>
  </si>
  <si>
    <t>Adult Mental Health Services - Adult Mental Health</t>
  </si>
  <si>
    <t>Children Mental Health - Children Mental Health</t>
  </si>
  <si>
    <t>Intellectual &amp; Developmental Disability (IDD) Admin - Intellectual &amp; Developmental Disability (IDD) Admin</t>
  </si>
  <si>
    <t xml:space="preserve">IDD Authority - IDD Authority </t>
  </si>
  <si>
    <t>IDD Provider Services - IDD Provider</t>
  </si>
  <si>
    <t>Access - Crisis Line</t>
  </si>
  <si>
    <t>Clinician and Officer Remote Evaluation (CORE) - Clinician and Officer Remote Evaluation (CORE)</t>
  </si>
  <si>
    <t>Reduce racial and economic bias within the criminal justice system</t>
  </si>
  <si>
    <t>Jail Re-entry - Jail Re-entry</t>
  </si>
  <si>
    <t>Constable, Precinct 1</t>
  </si>
  <si>
    <t>Administration and Support Services - Financial Services</t>
  </si>
  <si>
    <t>None</t>
  </si>
  <si>
    <t>No priority outcome selected</t>
  </si>
  <si>
    <t>New Vehicles</t>
  </si>
  <si>
    <t>Our vehicles are getting plenty of miles on them and the additional funding will be for the purchase of 45  needed replacement vehicles   Many of our fleet vehicles are averaging over 150,000 miles and they are needing replacment.  These requested vehicles  will lower repair costs as well as fuel costs due to the newer  more effecient engines.</t>
  </si>
  <si>
    <t>The reduction of costs will be in the fuel and repair costs for our Office.  With the newer efficient vehicles and replacing the older vehicles, they will be under warranty and we will have lower repair costs as well as lower fuel costs.</t>
  </si>
  <si>
    <t>Having less vehices in the Vehicle Maintenance Center and more vehicles out in the street will benefit the citizens with more Deputies taking care of the calls of service needed within Precinct One as well as Harris County.</t>
  </si>
  <si>
    <t>This request is for all non-labor costs.  Thisis for vehicles and for the equipment neededfor the vehicles.  All of the 45 vehicles we are requesting will be financed over 5 years at an estimated  cost of $11,000 per car per year.   Since these vehicles arfe replacements, the costs of the fuel and possible maintenance will be absorbed into our regular GF budget.</t>
  </si>
  <si>
    <t>Downtown Building Security - Downtown Building Security</t>
  </si>
  <si>
    <t>Position Transfer from PIC to GF (11x)</t>
  </si>
  <si>
    <t>In February 2018, 11 Deputy Positions were added to the Precinct One’s Downtown Courthouse Complex Division to help mitigate new problems related to Hurricane Harvey and its subsequent recovery.  When these positions were created, they we paid through the PIC Fund (Fund 1020). This year, we were told by OMB that these 11 Deputy positions will no longer be funded in the PIC fund and will have to be paid for through General Funding.  This request for additional funding is to transfer those 11 Deputy positions from the PIC fund (1020) to General Funds.   These 11 Deputy positions assist in adequately provide law enforcement coverage in the various courthouse buildings and area patrol due to the increase in courthouse attendance, vehicular and pedestrian traffic, contraband, construction within the Courthouse Complex, and calls for service in the complex.</t>
  </si>
  <si>
    <t>As people come back to the Downtown Courthouse Complex,  the amount of visitors will be spiking when the criminal and civil courts fully opens up.   Keeping these 11  Deputies will allow us to continue to keep the proper security within the Downtown Courthouse complex we have constistantly had throughout the years.</t>
  </si>
  <si>
    <t>As people come back to the Downtown Courthouse Complex,  the amount of visitors will be spiking when the criminal and civil courts  fully opens up.   Keeping these 11  Deputies will allow us to continue to keep the proper security within the Downtown Courthouse complex we have constistantly had throughout the years.</t>
  </si>
  <si>
    <t>These are all going to be Full-Time Deputies that are currently working for Precinct 1.  We need to add the additional funding to transfer these personnel to GF.</t>
  </si>
  <si>
    <t>Deputy VII</t>
  </si>
  <si>
    <t>Replacement Tasers</t>
  </si>
  <si>
    <t>Precinct One's TASERs have been used to employ a less lethal choice when out on a scene.  With the use of this system, our current  TASERS are out of warranty and there is no longer have repair parts for those TASERs.   TASERS have been proven to save lives.</t>
  </si>
  <si>
    <t>We will be lowering our costs due to the we will be receiving replacement cartridges, training and warranty on them.  Also, since they will be new, the amount of failure rate will be lessened greatly.</t>
  </si>
  <si>
    <t>The outcome of this support will give the Deputies needed replacement TASERS as well as needed training and replacement parts to keep all certified personnel with another less lethal option when out on the streets.</t>
  </si>
  <si>
    <t>There are no Labor costs due to this is all non-labor costs.  This request is for 230 replacement  TASERS and 20 new ones for Deputies that do not have them.   The costs of the TASERS are about $1720.00 each, and the payment as accessories, training and licenses for software.   This will be a recurring yearly payment for the next 5 years.</t>
  </si>
  <si>
    <t>Constable, Precinct 2</t>
  </si>
  <si>
    <t>Fleet Maintenance and Fuel Budget Increase</t>
  </si>
  <si>
    <t>The cost of this service was for additional fuel and vehicle repair services. In 2021 the total cost for vehicle repairs was $122,239.56. In the first seven months of 2022, the total cost for vehicle repairs is $139,207.68. The difference between 2021 and 2022 is $116,401.57. In 2021 the total cost for vehicle fuel was $87,318.48. In the 1st 7 months of 2022 the total cost for vehicle fuel is $83,295.21. The total difference between the two years is $171,874.52. The increase comes from the fact that for the first time in the history of Precinct 2, we have a true district patrol that operates 24 hours a day, 7 days a week. Since January 1, 2021, our call volume has increased over 45% from 2020. Prior to the new administration's arrival on January 1, 2021 new vehicles had not been purchased since 2018. Because of the old, depleted fleet and the increase use of the fleet, we suffered a higher than normal fuel and repair cost.</t>
  </si>
  <si>
    <t>Allows deputies patrolling the precinct to answer calls for service.</t>
  </si>
  <si>
    <t>Allows patrol units to b able to respond to calls for service.</t>
  </si>
  <si>
    <t>Budget Shortfall</t>
  </si>
  <si>
    <t>Emergency Response and Patrol - General Patrol Services</t>
  </si>
  <si>
    <t>Additional Deputies (2x)</t>
  </si>
  <si>
    <t>The specific problem is the rising crime rate in Harris County. In the last few years violent crime has gradually increased, but much more drastically in the last year. The challenge is to obtain funding for more positions to help our precinct be proactive, rather than reactive. The funding is severely needed in order to place additional resources in our communities which will enable us to become proactive and keep the residents of Harris County Precinct Two safe.</t>
  </si>
  <si>
    <t>The performance metrics that will be used to evaluate success will be the number of cases cleared through al investigations. In addition to patrol functions, these additional units will target prostitution, illegal gaming, illict businesses, thefts, burglaries, criminal mischiefs, criminal trespass, assaults, public lewdness, and all violent crimes.</t>
  </si>
  <si>
    <t>Reduce the commission of crimes through prevention initiatives.</t>
  </si>
  <si>
    <t>I multiplied the top incentive for 4 deputies at 507.70.</t>
  </si>
  <si>
    <t>Additional Sergeant</t>
  </si>
  <si>
    <t>I multiplied the top incentive for 1 deputy at 507.70.</t>
  </si>
  <si>
    <t>Sergeant SR</t>
  </si>
  <si>
    <t>Administration and Support Services - Communications &amp; Community Outreach</t>
  </si>
  <si>
    <t>The dramatic increase in homeless encampments within precinct two has caused an unsafe and unsanitary environment for the residents of Harris County. The challenge is to decrease the victimization of our most vulnerable population in our community. The opportunity is to implement the first phase of a four phased Homeless Outreach Team and Mental Health Division.</t>
  </si>
  <si>
    <t>The performance metrics to be used will be the number of daily contacts with individuals, the number of referrals for services and the number of identification letters for th ehomeless population. Our target will be to consistently engage the homeless population and connect them to social services.</t>
  </si>
  <si>
    <t>Lessen exposure to criminal justice system. According to HUD, a homeless person costs taxpayers $40,000 a year. A homeless person who is housed costs taxpayers aproximately $12,000 a year. In 10 months, our homeless outreach deputy has housed 14 homeless individuals saving taxpayers about $392,000.</t>
  </si>
  <si>
    <t>I multiplied the top incentive for 2 deputies at 507.70.</t>
  </si>
  <si>
    <t>Addiitonal Segeant</t>
  </si>
  <si>
    <t>Lessen exposure to criminal justice system.</t>
  </si>
  <si>
    <t>Emergency Response and Patrol - Dispatch and Communications</t>
  </si>
  <si>
    <t>Communications Officer (2x)</t>
  </si>
  <si>
    <t>In order to provide adequate communication services, additional dispatchers are requested in order to cover all department shifts. Additonal dispatchers will properly staff the communications division to meet the increased demand of calls for sevice. Funding would also increase officer safety and increase our ability to provide 24/7 dispatch services.</t>
  </si>
  <si>
    <t>The performance metrics that will be used to evaluate success will be the increase in calls for service and a reduced response time. Our performance targets will be to provide a signifcant police presence in historically underserved areas of the precinct which will produce an increase in calls for service.</t>
  </si>
  <si>
    <t>Provide shift coverage for all three shifts and reduce overtime.</t>
  </si>
  <si>
    <t>I added the Master Communications Officer Certification at $69.23 and the Master Education pay at $173.08 and multiplied it by 2 dispatchers.</t>
  </si>
  <si>
    <t>Communications Officer III</t>
  </si>
  <si>
    <t>Constable, Precinct 3</t>
  </si>
  <si>
    <t>Reduce violent crime</t>
  </si>
  <si>
    <t>Carryover of Previously Approved Rollover Funds for Vehicle Purchase Program</t>
  </si>
  <si>
    <t>Requesting to retain funds awarded by Commissioner's Court on 5/11/21 for rollover request for the Vehicle Purchase Program. Production of Dodge Chargers was stopped due to microchip shortage and we have still not received the six Dodge Chargers that were approved for purchase and ordered.</t>
  </si>
  <si>
    <t>Reduce violent crimes and property crimes by increased visibility and faster response times. Reduce wear and tear on existing vehicles. Reduce down time during shift change when car sharing.</t>
  </si>
  <si>
    <t>Reduce violent crimes and property crimes by increased visibility and faster response times.</t>
  </si>
  <si>
    <t>Quotes from Dodge City and Cap Fleet</t>
  </si>
  <si>
    <t>Vehicle Maintenance Budget Increase</t>
  </si>
  <si>
    <t>Requesting funds to supplement Vehicle Maintenance charges for parts and repair cost. In previous years, VMC overages were supplemented with rollover funds. Costs continue to increase for vehicle repairs and parts. Excluding all accidents, at fault and not at fault,  VMC charges have increased 57% from 2018, with no additional budget requested  by this department.</t>
  </si>
  <si>
    <t>Comparative analysis of annual charges related to vehicle maintenance and vehicle repair. At fault and not at fault accidents were not included.</t>
  </si>
  <si>
    <t>Fuel Budget Increase</t>
  </si>
  <si>
    <t>Requesting funds to supplement fuel budget. In previous years,  fuel overages were supplemented with rollover funds. Fuel charges have increased 43% from  2017 , with no additional budget requested by this department. Fuel costs continue to increase.</t>
  </si>
  <si>
    <t>Reduce violent crimes and property crimes by increased visibility and faster response times. No increase could result in reduced services to citizens and slower response times.</t>
  </si>
  <si>
    <t>Comparative analysis of annual fuel charges</t>
  </si>
  <si>
    <t>Constable, Precinct 4</t>
  </si>
  <si>
    <t>Patrol vehicles and associated equipment. Patrol vehicles are necessary for the basic operations of both general patrol services and contracted patrol services. Additional patrol cars are needed to replace vehicles, account for growth of new contract positions, and to account for patrols cars lost due to at-fault and non-at fault accidents throughout the upcoming year. Each patrol vehicle will be assigned to two patrol deputies, who will share the vehicle and use it in their course of normal patrol related duties as is standard for deputies and their patrol vehicles.</t>
  </si>
  <si>
    <t>This is a basic necessity required for supporting the program/service.</t>
  </si>
  <si>
    <t>Costs were determined by current rates and matching comparable equipment used by the Department. The Department loses approximately 12 cars per year due to accidents, both non-at-fault and at-fault. Additional vehicles are also needed due to additional contract positions.</t>
  </si>
  <si>
    <t>Emergency Response and Patrol - Contracted Patrol Services</t>
  </si>
  <si>
    <t>Additional Teasers</t>
  </si>
  <si>
    <t>TASERs and associated equipment. TASERs are necessary for the basic operations of general patrol services, contracted patrol services and for all peace officers of the agency. TASERs are reliable less-than-lethal weapons that are used in lieu of more escalated use-of-force such as deadly force. The Department requires all personnel be assigned a TASER. Additional TASERs and associated equipment (such as batteries, holsters and cartridges) are nececsary to account for aging and broken equipment (through normal wear and tear) as well as to account for growth through the addition of new contracted positions.</t>
  </si>
  <si>
    <t>Costs were determined by current rates and matching existing equipment used by the Department.</t>
  </si>
  <si>
    <t>Contracted Deputies (12x)</t>
  </si>
  <si>
    <t>30% cost of new and added contract positions for deputies. The Department is expecting several requests from new and existing contracts for additional contract services.</t>
  </si>
  <si>
    <t>Additional contract deputies can result in lowered response times, increased traffic enforcement, increased proactive patrol, increased in the enforcement of violent crimes, and increased positive interactions with citizens.</t>
  </si>
  <si>
    <t>We are only requesting 30% of the cost since 70% of the cost will be paid for by the contract holders. The listed fiscal impacts are incorrect, as they display 100% cost instead of 30% cost.</t>
  </si>
  <si>
    <t>Deputy VI</t>
  </si>
  <si>
    <t>Administration and Support Services - IT Services</t>
  </si>
  <si>
    <t>Desktop Computers &amp; Associated Equipment (75x)</t>
  </si>
  <si>
    <t>Desktop computers and associated equipment. Various desktop computers and associated equipment (such as keyboards, mouses, monitors) are necessary for the basic oeprations of the department. Desktop computers support all operations of the department. New desktop computers are needed to replace old and unreliable computers and it is requested that five additional desktop computers be purchased to have as a small surplus for mid-year replacements if desktop computers go down.</t>
  </si>
  <si>
    <t>Costs were determined by current rates and matching comparable equipment used by the Department. 75 computers are requried to replace all outdated (7-10 year old+) computers.</t>
  </si>
  <si>
    <t>New Mobile Data Terminals (laptops)</t>
  </si>
  <si>
    <t>Mobile Data Terminals (Laptop computers). Mobile Data Terminals are necessary for the basic operations of both general patrol services and contract patrol services. MDTs are needed to replace old and unreliable untis and will be installed in patrol cars.</t>
  </si>
  <si>
    <t>New Automated Fingerprint Identification System</t>
  </si>
  <si>
    <t>Automated Fingerprint Identification System (AFIS). A new AFIS machine is required to replace an outdated and unserviceable AFIS machine currently housed at our headquarters. AFIS machines are required for the fingerprinting of individuals arrested/charged with a crime. The current AFIS machine is operating on outdated software and it is not cost-effective to try to update the software on outdated hardware.</t>
  </si>
  <si>
    <t>Costs were determined by current rates and matching comparable equipment used by the Department.</t>
  </si>
  <si>
    <t>Contracted Deputies (5x)</t>
  </si>
  <si>
    <t>30% cost of new and added contract positions for sergeants. The Department is expecting several requests from new and existing contracts for additional contract services.</t>
  </si>
  <si>
    <t>Additional contract sergeants can result in lowered response times, increased traffic enforcement, increased proactive patrol, increased in the enforcement of violent crimes, and increased positive interactions with citizens. Sergeants within the contract program are required to ensure proper oversight of subordinate personnel. Increased supervision will assist with deputy accountability, the safe and ethical treatment of citizens, suspects and victims.</t>
  </si>
  <si>
    <t>Sergeant I</t>
  </si>
  <si>
    <t>Constable, Precinct 5</t>
  </si>
  <si>
    <t>Improve vendor payment timeliness</t>
  </si>
  <si>
    <t>Clerk</t>
  </si>
  <si>
    <t>This request is for the funding of an existing court approved previously funded clerk position.  This position was temporarily vacant during preparation of the Budget by Service worksheet but has since been filled. The department financial services clerk supports the chief clerk in processing vendor payments, cash receipting, payroll, purchasing/receiving, and inventory control. This position is critical for processing vendor payments and the other duties listed. Failure to provide budget for this position will adversely affect timeliness of vendor payments.</t>
  </si>
  <si>
    <t>Funding to fill this existing court approved previously funded position supports the performance measure goals of reducing the number of days required to fill procurement requests to an average of 2 days, and a 50% improvement in vendor payment timeliness. Failure to fund the position will adversely affect our ability to meet these targets.</t>
  </si>
  <si>
    <t>Funding the position supports the priority outcome of improving vendor payment timeliness and filling procurement requests.</t>
  </si>
  <si>
    <t>Note: Labor costs are in the Non-Labor columns since this is not a new position. The need was calculated based on funding an existing court approved previously funded senior clerk position. When the snapshot of our positions was taken for the budget by service file this position was vacant. The fiscal impact represents the salary and benefits of the clerk currently in the position.</t>
  </si>
  <si>
    <t>Clerk SR</t>
  </si>
  <si>
    <t>Clerk (2x)</t>
  </si>
  <si>
    <t>This request is for the funding of 2 existing court approved previously funded clerk positions. Law enforcement agencies, attorneys, the courts, and the District Attorney's Office require timely access to evidentiary material. With the passage of SB 111 an additional burden to provide all evidence for all charges filed has been placed upon law enforcement agencies. To manage the additional burden of timely sending video and other evidentiary material to the DA's office our department has found it necessary to fill two existing vacant clerk positions and assign them to the role of fulfilling the requirements of SB 111.  We have also temporarily assigned another employee to assist but as the workflow process is developed, we expect that two employees will be able to manage the processing of the video and other documentary evidence.</t>
  </si>
  <si>
    <t>This funding supports the department in meeting the performance measure goal of increasing the percentage of DA requests for video and other documentary evidence completed within 7 days to 95%. Also, funding will allow the department to meet the legal requirements under SB111.</t>
  </si>
  <si>
    <t>Funding will support timely prosecution of criminal offenses. This will reduce violent crime, reduce unnecessary exposure to the criminal justice system, and support victims in dangerous situations.</t>
  </si>
  <si>
    <t>Note: Labor costs are in the Non-Labor columns since this is not a new position. SB 111 requires all evidentiary material be submitted to the DA for every charge instead of just for requested cases. Recent experience in meeting the demands of SB 111 has demonstrated the need for two full-time clerks. Currently we have three employees fulfilling the need but expect the workload to support two positions as the workflow develops.</t>
  </si>
  <si>
    <t>Civil and Justice Court Support - Process &amp; Serve Civil Documents</t>
  </si>
  <si>
    <t>Increased Vehicle Leasing Costs</t>
  </si>
  <si>
    <t>Under the new county contract for leased vehicles the department will incur a 34% increase in the cost of leasing vehicles. The lease vehicle program has been very successful for civil deputies who do not need a fully equipped marked patrol vehicle. The added cost under the new contract is a new and unexpected expense and additional funding is needed to maintain the program. A 34% increase in the monthly cost of a leased vehicle is still 45% less than a county owned vehicle. The Civil Division is responsible for the service and execution of all civil process issued through the JP courts in the precinct, District and County courts, and courts from across the state and country. Efficient service and execution of civil process is a core responsibility of the department. Providing diligent and compassionate service to the community by helping all parties navigate through the legal process and helping to provide access to social services when appropriate builds community trust. Organizational excellence is achieved through effective, efficient, and professional service while being respectful of all parties.</t>
  </si>
  <si>
    <t>This funding supports the division in meeting performance measure targets, specifically an increase in executed civil process executed to 16,000 annually, a protective order clearance rate increase to 60%, and an increased civil process service rate of 92%. A 34% increase in the monthly cost of a leased vehicle is still 45% less than a county owned vehicle.</t>
  </si>
  <si>
    <t>Funding will allow the department to continue the lease vehicle program. The alternative is to reduce the number of leased vehicles which will require deputies to share vehicles thereby reducing efficiency in serving court orders. This inefficiency will reduce the ability to meet performance measures.</t>
  </si>
  <si>
    <t>County contract rate on lease vehicles increased by 34%. Non-labor fiscal impact is the increased cost for the current number of leased vehicles in the department.</t>
  </si>
  <si>
    <t>This request is for the funding of an existing court approved previously funded clerk supervisor position. Efficient and effective operation of the civil division requires proper supervision of the civilian personnel. In addition to supervision of the division clerks the clerk supervisor is also responsible for cash receipting, audits, real property sales, and supervision over all other responsibilities of the division. As cases climb to pre-pandemic levels the civil division will need the clerk supervisor position filled to manage the increase in incoming civil court process. The Civil Division is responsible for the service and execution of all civil process issued through the JP courts in the precinct, District and County courts, and courts from across the state and country. Efficient service and execution of civil process is a core responsibility of the department. Providing diligent and compassionate service to the community by helping all parties navigate through the legal process and helping to provide access to social services when appropriate builds community trust. Organizational excellence is achieved through effective, efficient, and professional service while being respectful of all parties.</t>
  </si>
  <si>
    <t>Funding to fill this existing civil clerk supervisor position will aid the division in meeting the performance measure goals of increasing the number of civil process executed to 16,000, protective order clearance rate to 60%, and civil process service rate to 92%.</t>
  </si>
  <si>
    <t>Funding will directly support the priority outcome of increasing efficiency in the processing and service of court orders.</t>
  </si>
  <si>
    <t>Note: Labor costs are in the Non-Labor columns since this is not a new position. The need was calculated based on the salary and benefit cost of filling an existing court approved previously funded clerk supervisor position. As cases climb to pre-pandemic levels the civil division will need the clerk supervisor position filled to manage the increase in incoming civil court process.</t>
  </si>
  <si>
    <t>Supervisor III</t>
  </si>
  <si>
    <t>Civil and Justice Court Support - Process &amp; Serve Warrants</t>
  </si>
  <si>
    <t>Deputy IV</t>
  </si>
  <si>
    <t>This request is for the funding of an existing court approved previously funded deputy position. The warrant deputy will support the division in meeting the performance measure goals of increasing the on-hand warrant execution rate by 20%. Pct. 5 has the third lowest per capita number of personnel compared to the other constable precincts (Pct. 5 - 34/100K residents, average among all precincts 44/100K), it is important to have proper staffing levels to address increasing crime/warrants and a growing population. Warrant personnel are responsible for servicing Class C warrants and Child Support Warrants.  Respondents are treated respectfully and given notice of warrant issuance through mail outs and attempts to contact them by phone. Clearance of warrants by arrest is a last resort. High clearance rates and professional, respectful service supports department goals.</t>
  </si>
  <si>
    <t>Funding this position will allow the division to fill an existing court approved previously funded deputy position which supports the performance measure goal of increasing the warrant execution rate from 10% to 15% of new warrants received.</t>
  </si>
  <si>
    <t>Funding this position will directly support the priority outcome of increasing the effectiveness of executing warrants by means other than arrest.</t>
  </si>
  <si>
    <t>Note: Labor costs are in the Non-Labor columns since this is not a new position. The need was calculated based on the salary and benefits cost for the existing court approved previously funded deputy position. When the snapshot of our positions was taken for the budget by service file there was 1 vacant warrant division position.  Current staffing in the warrant division is not adequate for the number of incoming warrants. Several more deputies are needed but this funding request is only for one unfunded existing position.</t>
  </si>
  <si>
    <t>Contracted Deputies (10x)</t>
  </si>
  <si>
    <t>This request is for the funding of 10 existing court approved previously funded contract deputy positions.  When the snapshot of our positions was taken for the budget by service file there were 10 temporarily vacant contract deputy positions. These are contracted deputy positions for which the county is paid, and we are contractually obligated to fill. These positions have a significant impact on the increasing crime trend, especially violent crime, in the precinct. As of the end of September 2021 there has been an 8% increase in UCR Type 1 (violent) crime calls for service received by the precinct. The deputy positions will also enable the department to maintain a low 3 minute response time for the precinct constituents. Pct. 5 has the third lowest per capita number of personnel compared to the other constable precincts (Pct. 5 - 34/100K residents, average among all precincts 44/100K), it is important to have proper staffing levels to address increasing crime and a growing population. Contracted patrol services provide community-oriented patrol services to 54 contracted neighborhoods, and district patrol to all other non-contracted areas of the precinct with a heavy focus on the underserved areas. There are many secondary services provided by the patrol division including vacation watches, welfare checks, targeted patrol in areas requested by the community, speed trailer deployment, high water rescue, and general community engagement, to name a few. This service helps ensure a safe community for residents to live, learn, and work by reducing crime.</t>
  </si>
  <si>
    <t>Funding these positions will allow the division to fill the existing court approved previously funded deputy positions which supports the performance measure improvements of increasing the number of weapons seized from 239 to 250, number of arrests from 2237 to 2300, and number of diversions to a resource other than jail from 101 to 120. Also, there would be an impact on increasing crime, especially violent crime in the precinct. As of the end of September there has been an 8% increase in UCR Type 1 (violent) crime calls for service received by the precinct. The deputy positions will also enable the department to maintain a low 3 minute response time for the precinct constituents.</t>
  </si>
  <si>
    <t>This funding request supports the priority outcome of reducing violent crime by providing additional deputies to patrol the contracted neighborhoods and the underserved non-contracted areas. As of the end of September there has been an 8% increase in UCR Type 1 (violent) crime calls for service received by the precinct.</t>
  </si>
  <si>
    <t>Note: Labor costs are in the Non-Labor columns since this is not a new position. The need was calculated based on the salary and benefits cost for the number of existing court approved previously funded positions that are now unfunded. When the snapshot of our positions was taken for the budget by service file there were 10 temporarily vacant contract patrol positions.  Currently 7 positions are filled and 3 positions will be filled by mid-December.</t>
  </si>
  <si>
    <t>Emergency Response and Patrol - Park Patrol</t>
  </si>
  <si>
    <t>Deputy IV (5x)</t>
  </si>
  <si>
    <t>This request is for the funding of 5 existing court approved previously funded deputy positions. This request for funding will allow the division to ensure the parks are adequately patrolled.  Adequate staffing in the Parks Division will impact increasing crime, specifically road rage, theft, burglary of motor vehicles, and intoxicated driving. As of the end of September there has been an 8% increase in UCR Type 1 (violent) crime calls for service received by the precinct. The deputy positions will also enable the park division to maintain a low 4 minute response time for the constituents visiting the parks. Pct. 5 has the third lowest per capita number of personnel compared to the other constable precincts (Pct. 5 - 34/100K residents, average among all precincts 44/100K), it is important to have proper staffing levels to address increasing crime and a growing population. The Harris County Precinct 5 Parks Patrol Division patrols more than 60 county parks, encompassing approximately 14,000 acres.  The Parks Division utilizes marked patrol vehicles, foot patrols, ATV patrols, and bicycle patrols to cover all areas of the parks including the more remote and heavily wooded sections. The diversity of these patrols allows for the division to maintain a higher degree of visibility. Additionally, the Parks Division is responsible for patrolling Harris County flood control district property, Harris County Community Centers, and several Harris County Libraries. This service helps ensure a safe and engaging community for residents.</t>
  </si>
  <si>
    <t>Funding these positions will allow the division to fill the existing court approved previously funded deputy positions which supports the performance measure goal of reducing the response time to calls for service in Harris County parks from 4:24 to under 4 minutes. Adequate staffing in the Parks Division will impact increasing crime, specifically road rage, theft, burglary of motor vehicles, and intoxicated driving. As of the end of September there has been an 8% increase in UCR Type 1 (violent) crime calls for service received by the precinct.</t>
  </si>
  <si>
    <t>This funding supports the priority outcome of reducing violent crime by providing additional deputies to patrol the numerous parks within the precinct. Adequate staffing in the Parks Division will impact increasing crime, specifically road rage, theft, burglary of motor vehicles, and intoxicated driving.</t>
  </si>
  <si>
    <t>Note: Labor costs are in the Non-Labor columns since this is not a new position. The need was calculated based on the salary and benefits cost for the number of existing court approved previously funded positions that are now unfunded. When the snapshot of our positions was taken for the budget by service file there were 5 vacant park patrol positions. Currently 2 of the positions are filled and 3 will be filled by mid-December.</t>
  </si>
  <si>
    <t>Traffic Safety - Toll Road Patrol</t>
  </si>
  <si>
    <t>Deputy IV (7x)</t>
  </si>
  <si>
    <t>This request is for the funding of 7 existing court approved previously funded deputy positions. This request for funding will allow the division to ensure the Toll road system is adequately patrolled.  Adequate staffing on the Toll Road will impact increasing crime, specifically road rage incidents, intoxicated driving, racing, and reckless driving. As of the end of September there has been an 8% increase in UCR Type 1 (violent) crime calls for service received by the precinct. The deputy positions will also enable the department to maintain a low 3 minute response time for the precinct constituents. Pct. 5 has the third lowest per capita number of personnel compared to the other constable precincts (Pct. 5 - 34/100K residents, average among all precincts 44/100K), it is important to have proper staffing levels to address increasing crime and a growing population. The Toll Road Division is tasked with facilitating the flow of traffic on the toll roads, as well as provide security for the patrons who utilize them. This includes enforcing all traffic laws, investigating accidents, and being available for motorist assistance when needed. This service helps ensure a safe community for residents to live, learn, and work by reducing crime.</t>
  </si>
  <si>
    <t>This funding will allow the division to fill the existing court approved previously funded deputy positions which will support the performance measure goals of decreasing the number of DWI related accidents from 87 to 75 and the number of major accidents per road mile patrolled from 11 to 8. Adequate staffing on the Toll Road will impact increasing crime, specifically road rage incidents, intoxicated driving, racing, and reckless driving. As of the end of September there has been an 8% increase in UCR Type 1 (violent) crime calls for service received by the precinct.</t>
  </si>
  <si>
    <t>This funding request supports the priority outcome of reducing violent crime by providing additional deputies to patrol the Toll Road system within the precinct. Adequate staffing on the Toll Road will impact increasing crime, specifically road rage incidents, intoxicated driving, racing, and reckless driving.</t>
  </si>
  <si>
    <t>Note: Labor costs are in the Non-Labor columns since this is not a new position. The need was calculated based on the salary and benefits cost for the number of existing court approved previously funded positions that are now unfunded. When the snapshot of our positions was taken for the budget by service file there were 7 vacant toll road positions. Currently 4 of the positions are filled and 3 are scheduled to be filled by the end of December.</t>
  </si>
  <si>
    <t>As part of the FY21-2022 rollover process commissioners court authorized commercial paper project approval for a mobile command/community assistance vehicle. Due to the vehicle chip shortage and supply chain issues the delivery date for the vehicle is unknown and could possibly have a delivery date after March 2022. This request is for carrying the funding over into the next fiscal year in case the vehicle is not delivered and paid for in FY21-2022. The mobile command/community assistance vehicle is a 36 foot climate controlled box on a truck chassis. It contains two working areas; one that has several workstations with computers and radios that can be used for receiving calls and dispatching officers, and a second enclosed area that can be used for event planning and coordination, meeting with community members, aid station, food/water storage and distribution, or any other need during natural and manmade disasters. The precinct boundaries encompass the Barker and Addicks Reservoirs which elevate disaster flooding risks within the precinct.</t>
  </si>
  <si>
    <t>Funding for this project supports the department in improving community trust by aiding victims in their community, at the site of a natural disaster, and make the constituents feel safe in their homes and community. Being able to use the center as a remote dispatch will also reduce call response times during disaster situations.</t>
  </si>
  <si>
    <t>Funding of the mobile command/community assistance vehicle supports victims in dangerous situations by allowing the department to continue dispatch functions and aid the community during natural disasters.</t>
  </si>
  <si>
    <t>Court approved commercial paper funding of $227,345</t>
  </si>
  <si>
    <t>Constable, Precinct 6</t>
  </si>
  <si>
    <t>Administration and Support Services - Administrative Services</t>
  </si>
  <si>
    <t>Budget Analyst</t>
  </si>
  <si>
    <t>Precinct 6 does not have a budget analyst. The position will manage the new budget procedures, monitor spending, and gather monthly reports/statistics from all divisions to show key performance measures with all data compiled in a spreadsheet to generate accurate metrics. This data will be used to document and evaluate service to customers and to the stake holders of Harris County by being transparent through budget reports. This law enforcement budget analyst position will have an in-depth knowledge of law enforcement needs and services to generate a more accurate and effective reports.</t>
  </si>
  <si>
    <t>The position would allow for the other command to identify tasks to be achieved to increase public trust and transparency that optimizes efficiency and effectiveness on public safety.</t>
  </si>
  <si>
    <t>More accurate budget reports and transparency</t>
  </si>
  <si>
    <t>The caculation was made based on a fulltime 40 hour work week with benefits or 2080 hours yearly.The non-labor includes supplies, training, vehicle, vehicle maintenance and fuel.</t>
  </si>
  <si>
    <t>Captain II</t>
  </si>
  <si>
    <t>Operational Support - Records &amp; Reporting</t>
  </si>
  <si>
    <t>Deputy I</t>
  </si>
  <si>
    <t>Precinct 6 continues to experience exponential population growth including those who transit daily through the precinct on various roadway systems, which is evident to the 20% increase in number of calls for domestic violence. With this increase, there is need to establish The Victims Assistance Program to meet the mission and goals of Harris County.</t>
  </si>
  <si>
    <t>The goal is to ensure that the rights of victims are observed and to provide crisis intervention, information, education, and referrals to help alleviate the short- and long-term effects of mental and/or physical trauma experienced from a crime. Establishing this program could reduce domestic violence by 15%.</t>
  </si>
  <si>
    <t>Reduce domestic violence</t>
  </si>
  <si>
    <t>The caculation was made based on a fulltime 40 hour work week with benefits or 2080 hours yearly.The non-labor includes supplies, training and fuel.</t>
  </si>
  <si>
    <t>Carryover of Previously Approved Rollover Funds</t>
  </si>
  <si>
    <t>Rollover funds awarded of 68,533.00 to purchase Desktop Computers, Laptops and Vest have not been released because goods have not been received. PO#25350 REQ# 49965 REQ#49968 REQ#49971</t>
  </si>
  <si>
    <t>The received rollover funds of 68,533.00 We want to keep this money in our  budget and next years budget if we don't receive the product on this years budget.</t>
  </si>
  <si>
    <t>Constable, Precinct 8</t>
  </si>
  <si>
    <t>Administration and Support Services - Human Resources</t>
  </si>
  <si>
    <t>Cultivate a diverse and effective Harris County workforce</t>
  </si>
  <si>
    <t>Incentive Pay</t>
  </si>
  <si>
    <t>During the upcoming fiscal year, several employees will become eligible to receive additional incentive pay due to achieving a higher level TCOLE certification or due to obtaining a college degree. These incentive achievements apply to employees who perform duties for most of our listed Programs and Services.  We strive to attract and retain highly qualified and experienced employees which ultimately equates to more efficient and professional delivery of services.</t>
  </si>
  <si>
    <t>Better trained and experienced employees leads to improvement in numerous performance measure areas across all divisions. Longer employee retention also leads to budget savings by lessening the cost of recruiting, hiring and training new personnel. For example, the average cost of recruiting, hiring, outfitting and training a new Deputy is in excess of $10,000. In addition, a more efficient and professional staff helps to improve customer/community relations and satisfaction.</t>
  </si>
  <si>
    <t>Better trained and experienced staff members allow for our agency to be better equipped to address all priority outcomes listed in the Justice and Safety goal area. Our training model is constantly evolving to address new challenges we face and the experience of qualified individuals is key to improving and moving forward in the right direction.</t>
  </si>
  <si>
    <t>The figures presented are based on the anticipated incentive increase multiplied by the number of months in the upcoming fiscal year for which employees will qualify for the increase. *Note: This form does not allow the listing of labor costs that are not associated with new positions. Therefore, the costs have been listed under non-labor costs.</t>
  </si>
  <si>
    <t>Longevity</t>
  </si>
  <si>
    <t>During the upcoming fiscal year, several employees will become eligible for step level pay increases based on longevity. These career ladder increases apply to employees who perform duties for most of our listed Programs and Services.  We strive to attract and retain highly qualified and experienced employees which ultimately equates to more efficient and professional delivery of services.</t>
  </si>
  <si>
    <t>The figures presented are based on the anticipated step increase multiplied by the number of months in the upcoming fiscal year for which employees will qualify for the increase. *Note: This form does not allow the listing of labor costs that are not associated with new positions. Therefore, the costs have been listed under non-labor costs.</t>
  </si>
  <si>
    <t>Deputy I (3x)</t>
  </si>
  <si>
    <t>Precinct 8 currently ranks lowest among the 8 precincts in the total number of position control numbers (PCNs) per 100,000 residents for each agency. In analyzing personnel numbers across all 8 Constable precincts, the average number of personnel per 100,000 residents is 44.15 with the median being 38.9. Currently, the PCN count for Precinct 8 is 30.13 per 100,000 residents. With call volume continuing to increase at a rate in excess of 10% each year for the last 5 years, this disparity in staffing levels is placing an increasing burden on existing personnel, particularly in the area of Emergency Response and Patrol/General Patrol Services. It is imperative that we maintain proper staffing levels to keep up with the growth and rising crime rate in our area. In addition, during the past year and a half, Precinct 8 has been called upon to provide support for COVID testing and vaccination sites, food and supply distribution sites, election polling sites and for tax office security to name a few. These additional duties stretch our limited manpower and make it difficult to maintain essential minimum staffing levels. In order to correct the inequitable staffing levels we face, we propose a gradual increase in personnel over the next 3 budget cycles in order to bring us in line with the median number of personnel allocated to Harris County Constable's agencies.</t>
  </si>
  <si>
    <t>Proper staffing levels for Emergency Response and Patrol will aid in meeting and improving in several performance measures. These include Priority 1 call response time, non-priority 1 call response time, # of Part 1 violent and property crimes per 100,000 residents, DWI reduction and case clearance rate among others. In addition, with the growing homeless population in our area, proper manpower is essential to ensuring we can continue to address this trend and provide the help and support that this issue demands.</t>
  </si>
  <si>
    <t>Having adequate staffing levels to meet demand will effect this agency's ability to meet the stated performance measures listed for Justice and Safety. This includes reducing violent crime, reducing unnecessary exposure to the criminal justice system, supporting victims in dangerous situations, lessening exposure to the juvenile justice system and improving racial and economic bias within the criminal justice system. In addition, proper staffing levels enhance officer safety when responding to violent crime by giving us the ability to provide adequate and often critical back-up.</t>
  </si>
  <si>
    <t>Being able to meet the demand of increasing call volume while maintaining the ability of our patrol Deputies to perform proactive law enforcement activities is an area we monitor closely. With the significant increase in demand over the last several years, Deputies are tasked with keeping up with call volume while still continuing to try and meet the department's high bar for proactive and responsive patrol activities. This agency is often recognized by citizens and business owners for our responsiveness and for not being a reactive agency. Our goal is to deter crime whenever possible but it is becoming increasingly difficult to do with the limited number of personnel we currently have. The figures included here take into account both labor and non-labor costs associated with hiring, outfitting and training incoming personnel to meet our standards (2080 hours per yer per position).</t>
  </si>
  <si>
    <t>Funding for existing PCNs</t>
  </si>
  <si>
    <t>The current fiscal year allocated funding for Precinct 8 does not allow for the filling of recently vacated positions. Through attrition, we currently have 4 open Deputy positions but are unable to fill 3 of them due to limited budget availability. This is due in part primarily to unpredictable cost increases in other budget areas such as fuel costs, vehicle replacement/repair costs and career ladder increases. In FY21 alone, career ladder increases totaled over $130,000 and YTD this fiscal year these increases are in excess of $82,000. While we were able to cover these unexpected shortfalls in the past with rollover funding, that is no longer the case. These positions are vital to meeting the demand of increased call volume while providing adequate back-up resources for Deputies who are often responding to violent crimes. With call volume continuing to increase at a rate in excess of 10% each year for the last 5 years, this shortfall will continue to place an increasing burden on existing personnel, particularly in the area of Emergency Response and Patrol/General Patrol Services, when we are unable to fill vacated positions.</t>
  </si>
  <si>
    <t>Proper staffing levels for Emergency Response and Patrol will aid in meeting and improving in several performance measures. These include Priority 1 call response time, non-priority 1 call response time, # of Part 1 violent and property crimes per 100,000 residents, DWI reduction and case clearance rate among others.</t>
  </si>
  <si>
    <t>The figures presented are based on the YTD FY21 expenses for labor (2080 hours per year per position). Due to increased costs in both labor and non-labor expenses as noted under background/rationale, our adjusted budget for FY21 does not allow for us to fill 3 of our currently open Deputy positions. However, these personnel are essential to our operational needs and not filling these positions hinders our ability to meet our stated goals and objectives.</t>
  </si>
  <si>
    <t>Traffic Safety - Traffic Enforcement &amp; Accident Investigations</t>
  </si>
  <si>
    <t>For many years, Precinct 8 has maintained a traffic accident CRASH team that is often called upon to investigate fatality traffic accidents or traffic accidents that result in serious bodily injury. Team members are highly trained and have spent many years collectively engaged in honing their skills. This team works closely with the Vehicular Crimes Unit of the DA's Office and have presented numerous cases for criminal prosecution for crimes such as Intoxicated Assault and Intoxicated Manslaughter. Despite being called to respond to such accident scenes across the region by other law enforcement agencies in need of their expertise, none of these team members currently receive the incentive pay that is available for Deputies who work these kinds of cases. Being able to pay this additional incentive will enable us to attract and retain Deputies who possess this vital skillset.</t>
  </si>
  <si>
    <t>Providing this incentive will aid in increasing our retention rate for sworn personnel (not retired) in addition to enhancing our ability to lower the major accident rate and DWI arrests related to these types of collisions.</t>
  </si>
  <si>
    <t>Accident investigation falls under the Goal Area of Justice and Safety. It is our belief that if this incentive is approved it will aid in our ability to support victims and their families who are effected by serious traffic accidents.</t>
  </si>
  <si>
    <t>There are currently 12 members of the CRASH team who have undergone Advanced Accident Investigation, Reconstruction Collision Investigation and Death Investigation TCOLE approved training. The figures listed would include applying the $225 monthly incentive for those Deputies. *Note: This form does not allow the listing of labor costs that are not associated with new positions. Therefore, the costs have been listed under non-labor costs.</t>
  </si>
  <si>
    <t>Vehicle Maintenance and Fuel Budget Increase</t>
  </si>
  <si>
    <t>Over the last several years, fuel and vehicle repair/replacement costs have continued to rise. This is one area of the budget that fluctuates each fiscal year, making it difficult to predict what the full impact will be going in to the cycle. For FY21, we originally budgeted $359,767.79 for transportation related expenses, which includes fuel, vehicle repairs, vehicle purchases and travel. Based on YTD spending and current encumbrances in these areas, we anticipate the final FY impact will actually be $569,297.09. This is a difference of $209,529.30.</t>
  </si>
  <si>
    <t>Vehicle related expenses are one of our essential budget needs. While we have taken steps to reduce fuel consumption, repairs and replacement, in the end the rising costs will necessitate that we take budget funds from other critical areas to make up the shortfall.</t>
  </si>
  <si>
    <t>Vehicle related expenses have a direct link to Emergency Response capability and ultimately enable us to address all priority outcomes listed under the goal areas for Justice and Safety.</t>
  </si>
  <si>
    <t>The figures listed are based on our current FY21 budget YTD expenses and open encumbrances for transportation/travel.</t>
  </si>
  <si>
    <t>Sheriff Patrol</t>
  </si>
  <si>
    <t>The department is requesting three (3.0) Deputy I part-time staff and $5,400 in general fund to reduce the workload of background investigators to a manageable level and decrease the average time to fill positions. As a law enforcement and criminal justice agency, every contract and regular employee that is hired by the Sheriff’s Office must undergo a background check completed by an investigator on staff. The background checks are time and resource intensive. The checks go back ten years and investigators look at such items as the potential employee’s finances, employment, criminal history, and personal contacts.   There are currently nine (9.0) background investigator FTE at the Sheriff’s Office. The team completes about 113 background checks a month, resulting in about 12.5 background checks completed per investigator a month. On average, the team is currently being expected to complete a background check every 1.6 working days, which is not feasible given the time intensive process involved. Supplementing the Background Investigator team with part-time staff will act as a force-multiplier for the Backgrounds Division.  Presently, staff from other divisions are temporarily assigned to supplement investigators as they are available in order to address staff shortages. The new part-time investigators would work no more than thirty-two (32) hours per week.</t>
  </si>
  <si>
    <t>The monthly number of background checks completed per investigator would be reduced from 12.5 to 9.9 with the new staff. On average, the number of working days available to complete a background check would increase from 1.6 days to 2.0 days.The average number of days to fill a position would also be reduced by about three (3) days from 63 days to 60 days</t>
  </si>
  <si>
    <t>Reducing the time to complete background checks for new employees will support the County's goal of cultivating a diverse and effective workforce.</t>
  </si>
  <si>
    <t>Operating Costs: Assumes $1800 a year per new deputy employee, as per historical financial data.</t>
  </si>
  <si>
    <t>Part-Time</t>
  </si>
  <si>
    <t>Operational Support - Evidence Storage</t>
  </si>
  <si>
    <t>Property Room Clean-up: Manager</t>
  </si>
  <si>
    <t>The department is requesting one (1.0) Manager FTE, two (2.0) Deputy I  FTE, and $21,575 in general fund in FY 2022 to complete the clean-up of the property room before the new room is completed and implement new property room purging procedures. The property room is presently at ninety-nine percent (99%) capacity and staff to not have the capacity to complete the clean-up of existing evidence to make room for the constant stream of new evidence. The current property room is antiquated and the County provided funds to build and move into a new facility. Research shows the new property room will be full in a few years if existing evidence is not cleaned-up. Presently, the Harris County Sheriff’s Office holds one million pieces of evidence/items. Up to fifty percent (50%) of these items are non-evidentiary items such as found property, which needs to be purged from the property room. In preparation for the new property room, the Sheriff’s Office needs to clean up existing evidence and avoid unnecessarily moving old evidence through the extreme purging of existing evidence.  The cost of having to move 50% to the new facility will be costly and counterproductive.  Completing the clean-up before the move to the new property room means the move will cost significantly less. One Sergeant is needed to manage the initial clean-up and on-going purging procedures. By implementing the new procedures along with the additional Sergeant and staff, the new facility will run more efficiently.  For example: Houston Police Department built a new facility approximately 10 years ago.  Notes from their expert managers stated if they didn’t initiate new procedures and focused on disposition/purging process their new facility would be full in approximately 10 years.  Presently, HPD’s Property Room is at 99% capacity. If the positions are not funded, the responsibilities would be put on another sergeant and deputies who is already inundated with other responsibilities. In effect, it would mean the initial clean-up and on-going procedures are not implemented and the new property room reaches capacity. If the new property room reach capacity, evidence can be convoluted with other evidence, it is difficult to implement an accountability system, and evidence could be damaged.  Damaged or missing evidence would mean dismissed cases, and could result in a negative reflection of the Harris County Sheriff’s Office. Once full, the HCSO would have no other alternative, but to purchase outside containers. This would result in additional costs and items not secured within the facility.  Disposition/purging is not just removing evidence, but it includes internal investigations into cases.  It is incumbent upon the supervisors to ensure crucial evidence is not destroyed.</t>
  </si>
  <si>
    <t>The property ingress/egress ratio would reduce from five items in to one item purged, to five items in to three items purged.The cost of the move to the new property room will be reduced by about half with the funding of the new employees.</t>
  </si>
  <si>
    <t>Ensuring the new property room does not reach capacity, and purging propperty room items before the move to the new property room supports the priority outcome to provide outstanding customer service. It saves taxpayer funds and implements best practices for efficiency.</t>
  </si>
  <si>
    <t>Operating Costs: Assumes one vehicle needed for on-duty deputy at a cost of $20,000 and $900 for the cost of fuel for a year. Assumes $1800 a year per new employee, as per historical financial data.</t>
  </si>
  <si>
    <t>Property Room Clean-up: Deputy (2x)</t>
  </si>
  <si>
    <t>SAME AS ABOVE</t>
  </si>
  <si>
    <t>Accounting Analyst (2x)</t>
  </si>
  <si>
    <t>The Sheriff’s Office is requesting 2.0 Accounting Analyst FTE and $3,600 in General Funding to staff the inventory management program under financial service with regular department staff, instead of temporary contract staff. This program is required under Texas Local Government Code 262. Texas Local Government Code 262 establishes counties' purchasing and contracting authority. The Code requires the County purchasing agent to establish an inventory of the County’s property and in turn, inventory management processes and procedures. The Harris County Auditor’s Office procedures require continuous monitoring and update of fixed asset inventories, to include periodic verification by observation and count. If the department does not comply with statute and the Auditor’s procedures, the department and County could have a material finding on their annual audit. This could impact the County’s credit rating or ability to get federal or other grants. Last year, the Sheriff’s Office budget request estimated it would need two (2.0) FTE to comply with the Auditor’s requirements, given the size of the Sheriff's Office and the number of fixed assets involved. As the request was not funded, currently the department has 2.0 temporary contract managing inventory, as it this is a state and county requirement. The department has been able to meet the auditor’s requirements with these two (2.0) FTE. However, due to the nature of temporary contract staffing, it has been difficult to keep qualified employees in these positions. In addition, temporary contract staff are more expensive than regular department staff in the long run.</t>
  </si>
  <si>
    <t>Moving from temporary to department staffing will also ensure the Sheriff’s Office continues to comply with all state and county inventory management regulations and policies.</t>
  </si>
  <si>
    <t>Complying with state and county financial statutes and regulations, like inventory management, ensures the department is providing outstanding customer services to our government and citizen stakeholders. It helps ensure the County has clean audits and builds trust with policy makers, regulators, and the citizens that the Sheriff's Office is properly handling taxpayer property and funds.</t>
  </si>
  <si>
    <t>Operating Costs: Assumes $900 a year per newcivilian employee, as per historical financial data.</t>
  </si>
  <si>
    <t>Accounting Analyst</t>
  </si>
  <si>
    <t>Clerk I (2x)</t>
  </si>
  <si>
    <t>The Sheriff’s Office is requesting 2.0 Clerk I FTE and $1,800 in General Fund for the Accounts Payable division to manage the increase in workload resulting from new accounts payable software systems. The department is currently utilizing temporary contract staff assisting with the accounts payable process and ensure payments are made in a reasonable timeframe. The countywide implementation of the AIR invoice management software and the STARS accounting system, the steps required to pay an invoice have changed and require additional staff. Accounts payable accounting clerks must match invoices in AIR to purchase orders in STARS to properly upload the invoice into the STARS system and make the payment. As a result of these changes, Sheriff’s Office invoices were aging for longer than ninety (90) days. In June 2021, the department added three (3.0) temporary contract accounts payable FTE to the division to help with the payment backlog. When AIR was implemented in May the division got up to 1000 invoices needing to be reassigned, 1200 invoices on the Problem Voucher Report, and 2500 total invoices on the AP Aging. The aging included all invoices assigned to HCSO, this includes PVR invoices. Currently, these are all cleaned up and there is not a backlog in these systems. The department has been able to reduce payment processing time with these three (3.0) FTE. However, due to the nature of temporary contract staffing, it has been difficult to keep qualified employees in these positions. In addition, temporary contract staff are more expensive than regular department staff in the long run.</t>
  </si>
  <si>
    <t>The “Days to Process a Payment” performance measure will be improved if the request is funded. Currently, calculating the number of days it takes to process a payment is cumbersome, as the invoice waits in queue to be processed in two different systems. The department is working toward determining how best to collect this performance measure. The Sheriff’s Office does know the temporary accounts payable staff are having an impact as it can be seen in the reduction of invoices in the AIR queue and a more manageable employee workload.</t>
  </si>
  <si>
    <t>Funding department accounts payable FTE to shoulder the additional workload required with the implementation of AIR and STARS will improve vendor payment timeliness. It will enable the Sheriff’s Office to ensure it can keep up with the current inflow of vendor invoices and follow the required payment procedures.</t>
  </si>
  <si>
    <t>Clerk I</t>
  </si>
  <si>
    <t>Web Applications Developer (2x)</t>
  </si>
  <si>
    <t>Information Technology services are requesting two (2.0) Web Applications Developer FTE and $1,800 in general funds to relieve the heavy workload on current staff. IT services continues to receive new project requests from the department bureaus to develop new data applications and make changes to the HCSO website. The team is responsible for the maintenance of more than 100 in house applications, often serving as a liaison between the 3rd party vendor stakeholder and staff. In addition, they are responsible for maintaining both intranet and public websites. Both websites were implemented 5 years ago and reengineering is now a necessity to ensure the department can effectively communicate with the public in a way that is user-friendly. In addition, most of the information stored by the department is protected by law and requires training or certification to manage the database. This puts a burden on Universal Services in assisting with the department’s data. When protected data is put on a Universal Services server, it creates an additional security risk as it is the data has to move through multiple servers instead of one internal secure system between data entry and the server. At this time, there are only four developers - two full time and two contract employees – resulting in a total team capacity of 640 hours of work time per month. If new developers are not hired, it will take more than eighteen (18) months to complete the currently projected workloads described above. As the department continues to increase its use of data to drive decision making and implement best practices in a technology driven working environment, this timeframe doesn’t satisfy the need to facilitate officers’ daily operation. Additional developer positions are essential for the department to continue down this path. If this request is funded, the department will hire an experienced web developer to complete the interface design, re-design and implement HCSO public website and intranet with the new technology, better-organized navigation path and more modern design themes.  IT services will also hire an experienced software developer to design and implement newly requested projects and upgrade/re-engineer legacy applications which are no longer supported by Windows 10.</t>
  </si>
  <si>
    <t>Number of open application requests per web and software developersNumber of  records/data dashborads requested per reporting employee:Current 5.5; New 2.75Average Customer Satisfaction Level - IT resolution: Current 70% to 80%Switching from temporary contract staff to full-time department employees will save the Department $62,610 per fiscal year. Temporary staff would need to stay on-board until the new employees are trained and the projects can be securely transferred to them.</t>
  </si>
  <si>
    <t>Adding Developesr to IT services will help ensure the division is offering outstanding customer service through the ability to more effectively maintain current applications, and build and maintain an updated Sheriff's Office website. The applications are crucial for the day to day service of the Sheriff's Office, while the website is the department's primary way of communicating and providing information to the public.</t>
  </si>
  <si>
    <t>Web Applications Developer II</t>
  </si>
  <si>
    <t>Systems Support Analyst IV</t>
  </si>
  <si>
    <t>Information Technology services are requesting 1.0 Systems Support Analyst IV FTE and $900 in general funds to provide help desk coverage for new department facilities that have recently opened. As new Sheriff’s Office sites and storefronts open throughout Harris County to better facilitate operations, IT Services is in need of an additional help desk team member to assist with outlying facilities service calls. The new staff member would allow the division to provide immediate customer service support as needed throughout the HCSO facilities as new units are being formed.</t>
  </si>
  <si>
    <t>Time to close/complete help desk tickets: Current 58  New: 52Average Customer Satisfaction Level - IT resolution: Current 70% New: 73%</t>
  </si>
  <si>
    <t>A new help desk technichian will help the division provide outstanding customer service for employees by reducing the number of days to complete help desk tickets.</t>
  </si>
  <si>
    <t>Systems Support Specialist IV</t>
  </si>
  <si>
    <t>New Computer Equipment</t>
  </si>
  <si>
    <t>The department is requesting $858,605 in general funds to replace outdated computer equipment. The division is in its second full year of its computer replacement plan, in which the division is replace twenty-five percent (25%) of outdated computers a year.   It is a best practice to replace computer hardware every 4-5 years to maintain proper operability.  Upgrades are important to maintaining IT security and making sure employees can utilize new applications and software.</t>
  </si>
  <si>
    <t>Percentage of total IT hardware that is outdated: Maintain 0%</t>
  </si>
  <si>
    <t>Upgrading the department's computer hardware will help cultivate a diverse and effective workforce, as having a computer that is fast and dependable is an essencial tool for most HSCO employees. To be effective in their jobs.</t>
  </si>
  <si>
    <t>Based on historical costs of computers and 25% of total computer inventory.</t>
  </si>
  <si>
    <t>New Server &amp; Storage</t>
  </si>
  <si>
    <t>The department requests $150,000 in general funds to purchase a new server and storage to house a testing environment for applications development. The department is in need of a new server and additional storage for redundancy to assist in updating a testing environment for the Applications team in order to test in-house applications and store data.  IT services continues to receive new project requests from the department bureaus to develop new data applications, and as new applications are developed, additional storage space is needed. Purchasing a new server and additional storage gives the Applications team a secure and segregated environment to test new applications and will increase the department’s data storage capacity for applications development redundancies. It will ensure all applications are running effectively and efficiently in order to promote a high quality and safe IT environment for certified and non-certified personnel.In addition, most of the information stored by the department is protected by law and requires training or certification to manage the database. This puts a burden on Universal Services in assisting with the department’s data. When protected data is put on a Universal Services server, it creates an additional security risk as it is the data has to move through multiple servers instead of one internal secure system between data entry and the server.</t>
  </si>
  <si>
    <t>Adding hardware to serve as a testing environment for in-house applications helps ensure the IT Services team can provide outstanding customer service. In order to protect existing applications and data, it is essential there is a safe and secure environment to test new data applications.</t>
  </si>
  <si>
    <t>Based on industry standard for a server and storage, as well as historical financial data.</t>
  </si>
  <si>
    <t>Transportation</t>
  </si>
  <si>
    <t>Improve road safety; reduce and strive to eliminate fatalities and serious accidents</t>
  </si>
  <si>
    <t>Accident Investigators (2x)</t>
  </si>
  <si>
    <t>The department is requesting two (2.0) Accident Investigators FTE and $1,800 in general fund to increase the number of traffic accidents that are investigated.  
Specifically, there is a high workload of hit and run cases for the Sheriff’s Office to investigate. These are time and resource intensive cases and often involve a serious injury or fatality. The department believes that by increasing the number of accident investigators, they will be able to reduce the number of hit and run assigned cases per investigator by at least 30%.</t>
  </si>
  <si>
    <t>The department estimates adding the two FTE will increase the number of vehicular accidents involving serious injury or fatality investigated from 300 to 325..</t>
  </si>
  <si>
    <t>This requests supports the priority outcome of improving road safety; reducing and striving to eliminate fatalities and serious accidents by ensuring the hit and run invetigations detail has the capacity to investigate the crimes.</t>
  </si>
  <si>
    <t>Accident Investigator I</t>
  </si>
  <si>
    <t>Accident Investigators (6x)</t>
  </si>
  <si>
    <t>The department is requesting six (6.0) Accident Investigator I FTE and $10,800 in general funds to reduce the workload on current staff and increase efficiency of investigators. 
Increasing the number of traffic accident investigators will provide more coverage for investigators as the team will have the capacity to deploy investigators across the various shift and days. As the workload is currently high, pressure and time crunches create room for error. More investigators results in more even workload, increasing efficiency per investigation. Finally, additional accident investigators enables the team to deploy the deputies on initiatives to target the reduction of fatalities or other types of traffic infractions.</t>
  </si>
  <si>
    <t>The department estimates adding the two FTE will increase the number of vehicular accidents involving serious injury or fatality investigated from 300 to 350.. 
It will increase the number of warning citations issued from 18,600 annually to 25,000.
Over the long term, these deputies will reduce vehicular accidents from 2100 to 1800.</t>
  </si>
  <si>
    <t>This requests supports the priority outcome of improving road safety; reducing and striving to eliminate fatalities and serious accidents by ensuring the traffic invetigations detail has the capacity to investigate the crimes. It also increases capacity to allow the division to focus on proactive accident reduction practices and projects.</t>
  </si>
  <si>
    <t>Emergency Response and Patrol - Animal Support and Control Services</t>
  </si>
  <si>
    <t>Support victims in dangerous situations</t>
  </si>
  <si>
    <t>The department is requesting one (1.0) Clerk I and $900 to support the clerical functions of the Livestock unit and take these duties off the Deputies so they can perform their job functions more effectively. 
Currently, livestock Deputies are taking time from their work recovering, caring for, and reuniting livestock to perform clerical duties. The clerical duties are vastly different from the practical, on-scene work and disrupts the deputies’ workflow, resulting in inefficiencies and time performing the program’s mission. 
The department is asking for one (1.0) new clerk position to supplement the work of the livestock deputies, create process efficiencies, and increase the time deputies spend in the field.</t>
  </si>
  <si>
    <t>Adding a clerk to the livestock division is estimated to increase the number of livestock returned to owner from 28 to 32.</t>
  </si>
  <si>
    <t>Adding a clerk to the Livestock unit will allow the division to continue to provide outstanding customer service by allowing deputies to focus on livestock and owner reunification, as opposed to paperwork.</t>
  </si>
  <si>
    <t>Operating Costs: Assumes $900 a year per new civilian employee, as per historical financial data.</t>
  </si>
  <si>
    <t>Training Academy Professional Development - Training Academy &amp; Professional Development</t>
  </si>
  <si>
    <t>Deputy IV (4x)</t>
  </si>
  <si>
    <t>The department is requesting four (4.0) Deputy FTE and $7,200 to provide additional training. 
The department has been relying on online training in previous years due to limited instructors at the academy.  This method has not been successful in allowing the training academy to build scenario based training, receiving and providing immediate feedback between instructors and attendees.  
In person training is the best method to ensure proper delivery of training material and the attendees are receiving direct, immediate, face-to-face dialog and input with the information on which they are being trained.  By hiring four new instructors for the academy, the division will be able to provide more in-person training to deputies and detention officers. Constant training is vital for certified deputies and detention officers not only to keep their certifications, but also to ensure their services build public trust. 
The new staff will be assigned to provide advanced/in-service training to more than 2300 certified deputies in the department who need regular, updated, best law enforcement practices; expand training and shift coverage in the evenings to provide better service to patrol deputies working evenings and nights; monitor newly graduated deputies who are receiving their field training in Patrol; and provide advanced/in-service training to more than 2400 detention officers operating the third largest jail in the nation.  The advanced training will provide detention officers with knowledge on best practices on jail operation.  This type of training has been lacking in previous years and is one of the many reasons for the high turnover rate within the Detention Command.  
The number of attendees at the academy is expected to increase with more instructors providing more training opportunities.  Better and well trained staff will increase citizens satisfaction of the service being provided, while increasing public trust and reducing civil liabilities for the county.</t>
  </si>
  <si>
    <t>The new positions would increase the rate of annual training from an average of 91.1% to 100%. 
They would also increase the percentage of the public that has trust in the HCSO. A baseline has yet to be created for this measure, as a survey needs to be done.</t>
  </si>
  <si>
    <t>Adding trainers to the Professional Development division supports multiple priority outcomes. It helps cultivate a diverse and effective workforce by ensuring officers have training in best law enforcement and corectional practices. It reduces violent crime through the dissemination of these best practices. Continuous trainings result in reducing racial and economic bias within the criminal justice system and the support of victims in dangerous situations.</t>
  </si>
  <si>
    <t>Analyst II (2x)</t>
  </si>
  <si>
    <t>The department is requesting two (2.0) Analyst FTE, and $2,508 in general fund in FY 2022 to provide additional professional support to the Policy and Performance Evaluation Units. 
The department recently created a stand-alone Policy Unit and a Performance Evaluation Unit.  Both units have begun researching best practices in policy, reviewing, and revising current policies. They have found many of the current policies to be outdated.  The department has never had a unit to conduct reviews and evaluations of various operations within the agency to determine if policies and procedures are being followed.  
By increasing the Policy Unit with one paralegal, better research as to current case laws and legal standards are met as the department reviews and rewrites policies and procedures.  Adding an analyst to our Commission on Accreditation for Law Enforcement Agencies (CALEA) Unit will ensure the department complies with the best national standards as a premier law enforcement agency by ensuring all policies and procedures are met as prescribed by CALEA.
Having the best policies and procedures is the foundation of any premier organization.  The HCSO wants to stand out as a model agency for law enforcement agencies across the nation and it begins with following standards set out by CALEA with the most legally defensible and updated policies and procedures.</t>
  </si>
  <si>
    <t>The new positions will icrease the number of policy audits the department conducts annually from zero to two.</t>
  </si>
  <si>
    <t>Updating and auditing the Sheriff's Office policies will support multiple priority outcomes. Using current case law, legal standards, and best practices to update and audit the department's policies will reduce violent crime, reduce racial and economic bias within the criminal justice system, support of victims in dangerous situations, provide outstanding customer service, and cultivate a diverse and effective workforce.</t>
  </si>
  <si>
    <t>Operating Costs: Assumes $900 a year per new civilian employee, as per historical financial data and $2,500 for program costs</t>
  </si>
  <si>
    <t>Analyst II</t>
  </si>
  <si>
    <t>1) Deputy I (645x), 109 new vehicles, 215 tazers and other</t>
  </si>
  <si>
    <t>The department is requesting  645 Deputy I FTE and $3,359,700 in general fund in FY 2022   to increase patrol services and reduce response times. 
The additional employees will allow for more Deputies on patrol with incresed crime rates, which have increase d the response times to calls for services.The number of calls for service is expected to continue to increase due to the continued growth in unicorporated Harris County.  More visible patrol presence will potentially lower crimes rates, especially violent crimes. The additional staff will allow the department to increase  proactive units available to combat violent crimes. According to 2019 UCR Data, County agencies reported an average of 2.8 officers per 1,000 inhabitants. This would bring the department closer to that average.</t>
  </si>
  <si>
    <t>The additional patrol deputies will reduce the response time back to 2019 levels. 
Average number of daily dispatched calls for service per sworn patrol deputy would be reduced to 4.1. 
The number of deputies per 100,000 residents would be increased from 38 to 39.</t>
  </si>
  <si>
    <t>Adding Deputies to the Patrol division will reduce violent crime, support of victims in dangerous situations, &amp; provide outstanding customer service by ensuring there are officers on the street to deter and respond to crime or individuals in crisis. Additional deputies will  and cultivate a diverse and effective workforce by reducing workloads and overtime, while increasing morale.</t>
  </si>
  <si>
    <t>109 new vehicles, 215 new tazers, radios, uniforms, etc.</t>
  </si>
  <si>
    <t>2) Deputy I (645x), 108 new vehicles, 215 tazers and other</t>
  </si>
  <si>
    <t>The department is reqeusting  645 Deputy I FTE and $32,761,088 in FY 2023  to increase patrol services and reduce response times. 
The additional employees will allow for more Deputies on patrol with incresed crime rates, which have increase d the response times to calls for services.The number of calls for service is expected to continue to increase due to the continued growth in unicorporated Harris County.  More visible patrol presence will potentially lower crimes rates, especially violent crimes. The additional staff will allow the department to increase  proactive units available to combat violent crimes. According to 2019 UCR Data, County agencies reported an average of 2.8 officers per 1,000 inhabitants. This would bring the department closer to that average. 
The additional employees will allow for more Deputies on patrol with incresed crime rates, which have increase d the response times to calls for services.</t>
  </si>
  <si>
    <t>108 new vehicles, 215 new tazers, radios, uniforms, etc.</t>
  </si>
  <si>
    <t>3) Deputy I (645x), 108 new vehicles, 215 tazers and other</t>
  </si>
  <si>
    <t>The department is reqeusting  645 Deputy I FTE and $19,777,493 in FY 2023  to increase patrol services and reduce response times. 
The additional employees will allow for more Deputies on patrol with incresed crime rates, which have increase d the response times to calls for services.The number of calls for service is expected to continue to increase due to the continued growth in unicorporated Harris County.  More visible patrol presence will potentially lower crimes rates, especially violent crimes. The additional staff will allow the department to increase  proactive units available to combat violent crimes. According to 2019 UCR Data, County agencies reported an average of 2.8 officers per 1,000 inhabitants. This would bring the department closer to that average. 
The additional employees will allow for more Deputies on patrol with incresed crime rates, which have increase d the response times to calls for services..</t>
  </si>
  <si>
    <t>Clerk I (3x)</t>
  </si>
  <si>
    <t>The department is requesting three (3.0) Clerk I FTE and $2,700 in general fund to expand the timekeeping team. 
The Sheriff's Office is required to enter and approve time for over five thousand team members and continue to provide a high level of customer service. Currently, there are five staff members to manage all five thousand employees timekeeping. 
The department would like to add additional team members to spread the responsibility and properly train each team member for success by deploying a timekeeper onboarding. Offering full-time employment will encourage more significant commitment and a greater sense of team spirit.</t>
  </si>
  <si>
    <t>Adding staff to the timekeeping team is estimated to maintain employee turnover rates at 8.9% and improve employee satisfaction. There is not currently a baseline for employee satisfaction as a survey needs to be commissioned.</t>
  </si>
  <si>
    <t>Increasing the number of timekeepers supports the priority outcomes of providing outstanding customer service and cultivating a diverse and effective workforce by ensuring there are not mistakes with employee's timekeeping and that they get paid the right amount, on time.</t>
  </si>
  <si>
    <t>The department is requesting one (1.0) Payroll Clerk and one (1.0) Payroll Coordinator to expand the payroll team. 
Two additional full time team members will allow the team to have a greater balance and serve as the subject matter expert in payroll management. In a month, there are over 3,500 transactions that need to be reconciled with accuracy and speed. Over the last eighteen (18) months one (1) person has attempted to fill all responsibilities and has been unsuccessful.
Hiring the new positions will result in greater efficiency, continuity and consistency in processes, and an improvement in accurate reporting and response time.</t>
  </si>
  <si>
    <t>Adding staff to the payroll management team is estimated to reduce employee turnover rates from 8.9% to 8.2% and improve employee satisfaction. There is not currently a baseline for employee satisfaction as a survey needs to be commissioned.</t>
  </si>
  <si>
    <t>Increasing the number of payroll staff supports the priority outcomes of providing outstanding customer service and cultivating a diverse and effective workforce by ensuring there are not mistakes with employee's payroll and that they get paid the right amount, on time.</t>
  </si>
  <si>
    <t>Administrative Coordinator I</t>
  </si>
  <si>
    <t>Operational Support - Alarm Permitting and Compliance</t>
  </si>
  <si>
    <t>The department is requesting three (3.0) Deputy FTE and $133,250  in general fund to expand alarm site investigations and compliance. 
The Alarm Site Investigations Compliance division is responsible for educating business on county alarm regulations and ensuring they are in compliance with them. Currently, the division has one (1) Deputy to serve all of unincorporated Harris County’s business alarms. The division does not have the capacity to proactively interact with the public, and increase awareness and compliance with alarm regulations. 
False alarms waste the Sheriff’s Office and County resources that could be better utilized on actual crimes and investigations. Hiring additional Deputies to expand alarm site investigations and compliance will reducing false alarm calls, resulting in additional increased capacity for the patrol unit. Alarm compliance education has a multiplying effect on the department’s resources because it reduces wasted time responding to false alarms.</t>
  </si>
  <si>
    <t>The department estimates adding three (3) new deputies to the Alarm Site Investigations Compliance division will increase the number of businesses reached through false alarm reduction education events/actions taken from 220 to 500.</t>
  </si>
  <si>
    <t>Increasing the number of businessess reached through false alarm reduction events or actions supports the priority outcome of providing outstanding customer service and in the long term, reduces individual's exposure to the crinimal justice system.</t>
  </si>
  <si>
    <t>Operating costs include four (4) unmarked sedans equipped with radio, laptop, siren and lights at a cost of $32,000 per vehicle (one-time), $3,600 for gas (recurring), and $5,400 for other operating costs and equipment ($1,800 per new Deputy; recurring).</t>
  </si>
  <si>
    <t>Deputy II (2x)</t>
  </si>
  <si>
    <t>The department is requesting two (2.0) Deputy FTE, one (1.0) Clerk FTE, and $67,675 in general funding in FY 2022 to expand extra employment investigations and compliance. 
Sheriff’s Office Deputies are allowed to work off-duty for security and other purposes. The Sheriff’s Office has a policy for extra employment of officers to ensure there are not conflicts of interest, liabilities to the County, or other ethical issues with the work. 
Currently, the department relies entirely on retroactive investigations of extra employment when an issue occurs. The department would like to be more proactive in its efforts to ensure compliance with the extra employment policy. Adding this program will Increase compliance with departmental extra employment policy and reduce liabilities against the department by encouraging compliance and ethical conduct at all times.</t>
  </si>
  <si>
    <t>Creating an extra employment compliance unit is estimated to will increase the percentage of the public that says they have trust in the HSCO and the percentage that say HCSO is fair regardless of racial or economic status on a Community Survey. This survey still has to be conducted, so there is not a baseline for this measure.</t>
  </si>
  <si>
    <t>Enforcing the department's extra-employment policy for officers supports the priority outcomes of cultivating a diverse and effective Harris County workforce and reducing individuals' exposure to the criminal justice system by reducing departmental liabilities and increasing ethical standards.</t>
  </si>
  <si>
    <t>The department estimates it will need two (2) Deputy FTE and one (1) Clerk FTE to implement the extra employment investigations and compliance program. Operating costs include two (2) unmarked sedans equipped with radio, laptop, siren and lights at $32,000 each), $1,800 for fuel, and $4,500 for other operating costs ($1,800 per Deputy and $900 per clerk).</t>
  </si>
  <si>
    <t>Deputy II</t>
  </si>
  <si>
    <t>Clerk II</t>
  </si>
  <si>
    <t>Behavioral Health and Vulnerable Population Services - Mental Health Crisis Team</t>
  </si>
  <si>
    <t>Deputy I (20x)</t>
  </si>
  <si>
    <t>The department is requesting twenty (20.0) Deputy I FTE and $431,500 in general fund in FY 2022  to increase the Crisis Intervention Team’s capacity and provide twenty four (4) hours a day coverage seven (7) days a week. 
The Crisis Intervention Response Teams (CIRT) are responsible for providing support to calls for service involving persons in crisis. The goal is to safely deescalate the situation and divert individuals in crisis towards alternatives other than jail. These alternatives help reduce individuals’ exposure to the criminal justice system and provide them needed services.  
Currently there are eleven (11) deputies, nine (9) Crisis Intervention Response Teams (CIRT) with two sergeants responsible for providing coverage across all of Harris County. The addition of 20 deputies would allow 24/7 coverage to the most critical calls involving persons in crisis. With an ever-increasing number of crisis calls, there is a dire need for an increase in available CIRT units. With these funds, the department would acquire and train additional deputies to provide additional trained CIRT units, which will continue to further the mission of providing crisis and behavioral health services to the residents of Harris County.</t>
  </si>
  <si>
    <t>Adding twenty (20) deputies to the CIRT is estimated to increase the percentage of “in crisis” individuals connected to services from 30.27% to 45%, increase the number of calls for service related to mental health issues from 2,865 to 6,000, and increase the number of “in crisis” individuals connected with mental health services from 452 to 1,000.</t>
  </si>
  <si>
    <t>Adding CIRT deputies supports the priority outcomes of reducing individuals' exposure to the criminal justice system, reducing violent crime, reducing economic and racial bias within the criminal justice system, and providing outstanding customer service, as  CIRT provides a specialized response to calls for service involving indivduals in crisis. These individuals can be diverted away from the crinimal justice system if they meet they requirements, and are offered services to assist with their crisis.</t>
  </si>
  <si>
    <t>Operating costs include twenty (20) new vehicles at a cost of $20,000 each, $18,000 in fuel, and $36,000 in other operating costs (1,800 per Deputy).</t>
  </si>
  <si>
    <t>Operational Support - Miscellaneous Operational Support</t>
  </si>
  <si>
    <t>Psychologist (3x)</t>
  </si>
  <si>
    <t>The Harris County Sheriff’s Office is requesting three (3.0) Psychologist, three (3.0) Counselor, one (1.0) Administrative Assistant FTE and $662,692 in General Funds to support the Behavioral Health division in the FY 2022. 
The Behavioral Health division program supports the mental well-being of the County’s law enforcement and detention officers, which are more likely to be exposed to trauma and subsequently experience mental health issues.  The Federal grant which provided the initial funding for the law enforcement-targeted behavioral health services expired at the end of September 2021. The Commissioners Court approved a supplemental request in September 2021 to continue the program through the end of the County’s fiscal year. The continuation of this funding is consistent with law enforcement best practices, as most large agencies have a similar behavior health program. 
Law enforcement officers are often the first on the scene when an emergency or disaster occurs, providing safety and support to the community. Studies have shown law enforcement and detention officers’ exposure to death, grief, injury, pain, threats to personal safety, long hours of work, frequent shifts and longer shift hours, poor sleep, physical hardships, and other negative experiences put them at greater risk of experiencing trauma and subsequent mental health concerns.  Law enforcement and detention officers experience higher levels of depression, post-traumatic stress disorder, and suicidal ideation than the average person. These issues have only increased with the COVID-19 pandemic.
Seeking help for that type of illness or injury can be harder than getting treatment for something more observable like a wound that needs stitching up or a broken bone. Deputies’ mental state is just as important as their physical condition, and they need to be well and healthy in both areas to be able to carry out their law enforcement responsibilities. Over time, the stressful nature of police work can take a toll on an officer’s well-being. Though this stress may strain officers' physical and mental health, many officers are reluctant to come forward and ask for help. Seeking assistance carries a stigma, and officers may be concerned that their careers could be derailed if they seek assistance. To address these issues, many law enforcement agencies across the country have created an in-house mental health team to supplement city and county behavioral health resources. 
Despite being one of the largest Sheriff Departments in the United Stated, and Texas having one of the highest numbers of law enforcement suicides in the country, HCSO did not have in-house professional mental health resources until 2020. Prior to 2020, there had been no centralized contact within the agency when an officer was or is in crisis and needed resources, beyond referring them through the EAP, which had poor results due to long wait times and inconsistencies with those external providers’ experience, training, and cultural competency with the law enforcement population. Further, there was not centralized or consistent work in the vital areas of outreach, awareness, preventative education, and destigmatizing of help-seeking.  
In April 2020, with funding from the 2020-2021 First Responder Mental Health Program (FRMHP), HCSO’s newly created Behavioral Health Division began providing these comprehensive services in the broad domains of Confidential Mental Health Care, Critical Incident Services, Outreach/Prevention/Training, and Consultation. These are currently accomplished with a staff of licensed mental health providers (3 Clinical Psychologists and 3 Licensed Professional Counselors), one Program Coordinator, and one Administrative Assistant. Calls for all domains of services are increasing steadily, and current need call for increases in regular, prevention-focused outreach, as well as supplementing and enhancing employee developmental education and training at the HCSO Academy, and providing annual training in relevant areas.  We therefore seek to add a third Psychologist.
The Behavioral Health team has utilized best practices to build its program and services. The value of embedded Behavioral Health providers to a Law Enforcement Agency is that intervention (treatment) is most accepted and successful when it is provided within the framework of understanding and support of occupational, operational, and developmental needs of a target population.  Since the program’s inception, the Behavioral Health team has completed 1,234 clinic visits, 106 wellness checks, and provided services after 72 critical incidents. In addition, they have completed 57 law enforcement-targeted behavioral health classes with 1,296 participants. They provide 24/7 consultation to Peer Support Team members, Supervisors, Command Staff, and the Sheriff. They guide our agency in advancing wellness-related policy with the goal of improving employee morale, wellbeing, resilience, and retention. They partner with and provide expert consultation for our Academy and Behavioral Health Training staff, CIRT Deputies, Community Policing initiatives, Leadership mentoring programs, Chaplains, Human Resources, and many more. They serve on vital Committees focused on employee safety and wellness, such as the Critical Incident Review Committee, and the Employee Wellness committee. They serve the extended First Responder community by providing consultation and training for regional peer support teams, liaising and providing cultural competency training for community mental health providers who wish to better serve First Responders, and providing or coordinating services for employees of other law enforcement agencies. They have built important partnerships with institutions of science and higher learning, such as the University of Houston’s First Responder Program, ensuring our approaches meet the highest criteria of evidence-based practice.</t>
  </si>
  <si>
    <t>In September 2021 the Sheriff’s Office created performance measures for the Behavior Health division. If this request is funded, the department estimates it will be able to: 
• Provide 50,000 number of hours of employee behavioral health prevention/wellness education or outreach;
• Complete 140 number of critical incident debriefings and wellness checks; 
• Have 95% of routine appointment availability in 7 days or less; and
• Respond to 95% of consultation requests within the established response times.</t>
  </si>
  <si>
    <t>Psychologist</t>
  </si>
  <si>
    <t>Licensed Counselor II (3x)</t>
  </si>
  <si>
    <t>Licensed Counselor II</t>
  </si>
  <si>
    <t>Administrator IV</t>
  </si>
  <si>
    <t>Administrative Asst I</t>
  </si>
  <si>
    <t>Deputy I (4x)</t>
  </si>
  <si>
    <t>The department requests four (4.0) deputy FTE for the community outreach division. The new deputies will work on engaging the community with best practices in community policing and trust-building. There are currently four (4) deputies on the community outreach team. As the need for building public trust and getting community input on law enforcement has exponentially increased in recent years, a doubling of the department's outreach efforts is in order. This request will fund program costs, and technology to collect, manage and analyze community input to ensure it is utilized in decision making.</t>
  </si>
  <si>
    <t>Increasing the number of deputies in the community outreach program will increase the number of community outreach events held by the department. This request will also provide the department with the funding to complete the community servey to determine the baseline for the community level of trust and percentption of fairness in the HCSO.</t>
  </si>
  <si>
    <t>Increasing the size of the community outreach program supports the priority outcomes of providing outstanding customer service, reducing individuals' exposure to the criminal justice system, reducing violent crime, reducing economic and racial bias within the criminal justice system by focusing on best practices in community outreach and policing.</t>
  </si>
  <si>
    <t>Operating costs include four (4) new vehicles at a cost of $20,000 each, $3,600 in fuel, $60,000 in program costs &amp; equipment, and $7,200 in other operating costs ($1,800 per Deputy).</t>
  </si>
  <si>
    <t>Investigations - Process &amp; Serve Warrants</t>
  </si>
  <si>
    <t>Records Specialist (2x)</t>
  </si>
  <si>
    <t>The department is requesting two (2.0) Records Specialist FTE, ten (10.0) Deputy FTE, and $31,800 general fund for the fugitive warrants unit.
The current unit structure is:  1 Administrative Sergeant, 1 Scheduler, 4 Record Specialists, and 5 Deputies/Sergeant Investigators (down from six in 2017).
The workload for the Fugitive Warrants Unit has steadily increased and the unit is struggling to meet its obligations.  The Record Specialists receive more warrants for processing than ever before but have not received additional personnel.  In reviewing the number of defendants the unit processes, they averaged 189 defendants per month in 2017.  The number of defendants increased for 2019 to 257 per month, (?36%).  For 2021, they are averaging 290 defendants per month, (?53%), with four of the months exceeding 300+ cases.  
The amount of defendants in custody for Out of State and Out of County trips increased but the number of Deputies/Sergeant Investigators to cover the obligation to retrieve wanted subjects has decreased.  This has caused a reliance on the contracted Prisoner Transport Services to pick up a significant number of fugitives and the cost has sky-rocketed.  So far in 2021 the expenditures to PTS have $1.7 million and projected to be over $2 million for the year.  The Fugitive Warrants Unit this year has relied on other units to attempt to meet the demand but they are not always available to assist.</t>
  </si>
  <si>
    <t>From January 2021 though the end of September of 2021 the fugitive's unit record specialist have processed 3,394 inmates needing to be extradited back to Harris County. The average amount of trips processed per record specialist is 6.2 prisoners per day. 18.6 total with the current staff per day without scheduled time off. Due to limited staff we are unable to process all the trips that need to be scheduled and have on occasion released holds on non violent offenders to be released by the agency that had custody of them. With 2 additional record specialist we will be able to process 32 inmates per day. This will help eliminate the need for overtime and the back log.                                                  With the additional 10 fugitive investigators we will be able to eliminate the need to have to pay PTS to pick up the back log of trips our current deputy staff is unable to make. 
Percent of all types of warrants successfully executed from 2.43% to 3.0%
 Percent of warrants resulting in arrest action maintained at 1.42%</t>
  </si>
  <si>
    <t>Adding employees to the fugitive warrants unit supports the priority outcomes of reducing violent crime, supporting of victims in dangerous situations, &amp; providing outstanding customer service by ensuring fugitives that have warrants issued against them are served and taken into custody for judicial proceedings.</t>
  </si>
  <si>
    <t>Other operating costs are $31,800 annually and include $12,000 for training fugitive warrants unit staff on the latest technology and best practices, and $19,800 in operating for new employees ($900 per civilian and $1,800 per deputy and sergeant FTE).</t>
  </si>
  <si>
    <t>Records Specialist</t>
  </si>
  <si>
    <t>Deputy I (10x)</t>
  </si>
  <si>
    <t>Records Specialist (5x)</t>
  </si>
  <si>
    <t>The department is requesting five (5.0) Records Specialist FTE and $4,500 general fund for the warrants entry unit.
The average number of warrants received for entry per month is 5,840. The Warrant Entry Record Specialists average approximately 25 entries per day.  With 7 Record Specialists assigned they would work 140 days in a month, (20 work days per employee). The unit is averaging 3,319 entries per month for 2021, (includes two paid overtime initiatives).  (94 days ÷ 20 days/mo. = 4.7 personnel needed to meet the current demand for entries)
The current backlog for entries ending September 2021 was: 308 Felony Entries and 295 Misdemeanor Entries for a total of 603. The new employees will reduce the backlog and ensure entries stay current.</t>
  </si>
  <si>
    <t>The average number of warrants received for entry per month is 5,840. The Warrant Entry Record Specialists average approximately 25 entries per day.  With 7 Record Specialists assigned they would work 140 days in a month, (20 work days per employee). The unit is averaging 3,319 entries per month for 2021, (includes two paid overtime initiatives).  (94 days ÷ 20 days/mo. = 4.7 personnel needed to meet the current demand for entries)
The current backlog for entries ending September 2021 was: 308 Felony Entries and 295 Misdemeanor Entries for a total of 603. The new employees will reduce the backlog and ensure entries stay current.
Percent of all types of warrants successfully executed from 2.43% to 3.0%
 Percent of warrants resulting in arrest action maintained at 1.42%</t>
  </si>
  <si>
    <t>Adding employees to the  warrants entry unit reduces the backlog of warrants to be entered into the system, putting them in the queue to be served. This supports the priority outcomes of reducing violent crime, supporting victims in dangerous situations, &amp; providing outstanding customer service.</t>
  </si>
  <si>
    <t>Other operating costs are $4,500 annually ($900 per civilian employee).</t>
  </si>
  <si>
    <t>The department is requesting two (2.0) Deputy FTE, five (5.0) Records Specialists, and $10,800 general funds for the local warrants unit. 
The amount of warrants received has increased exponentially over the past year. In 2019 and 2020, there were about 52,500 local warrants. For 2021, an average of 5,840 warrants are received each month which would add 17,520 to the 2021 total projected to be approximately 70,079, (?35%).  A corresponding increase in personnel to handle the increased influx would be 5.6 personnel. 
Additionally, there is a need for two deputies to be posted at the office to handle transports of fugitives arrested by Pre-Trial Services, Community Supervision, and other local agencies in Harris County.  The deputies can also provide building security for the professional/civilian staff.</t>
  </si>
  <si>
    <t>Number of warrants served per month from 658 to 675
Percent of all types of warrants successfully executed from 2.43% to 3.0%
 Percent of warrants resulting in arrest action maintained at 1.42%</t>
  </si>
  <si>
    <t>Adding employees to the local warrants unit reduces the backlog of warrants requested to be served by local law enforcement, bringing them off the streets for the judicial process. This supports the priority outcomes of reducing violent crime, supporting victims in dangerous situations, &amp; providing outstanding customer service.</t>
  </si>
  <si>
    <t>Other operating costs are $8,100 annually ($900 per civilian employee and $1800 per deputy FTE).</t>
  </si>
  <si>
    <t>Deputy I (2x)</t>
  </si>
  <si>
    <t>Investigations - Criminal Investigations</t>
  </si>
  <si>
    <t>The department is requesting three (3.0) Deputy FTE for the Crime Stoppers unit and $5,400 general funds. 
In past years Criminal Warrants had a Crime Stoppers Unit that would receive tips from Crime Stoppers and act on the intelligence regarding information on wanted fugitives.  The unit has been reduced to two personnel assigned to Crime Stoppers; 1 – Deputy Media Liaison, 1 – Part-Time Deputy Tip Line.  The personnel that would act upon the tips received was lost over time due to attrition in the unit.
Currently, there are no designated units in the HCSO that consistently run these tips which have the most current location and information on wanted subjects.  Ideally, staffing the Crime Stoppers Unit would be a great benefit for public safety by apprehending wanted subjects.</t>
  </si>
  <si>
    <t>For June-August 2021 the Crime Stoppers tips received for the HCSO was 410 tips with 9 arrests made, representing a 2% arrest rate.  This is a low arrest rate due to no designated unit able to react to this tips in real time.  I ran the monthly stats for Jan-Feb 2018, the last time Criminal Warrants had a Crime Stoppers dedicated unit, and in Jan 2018 the three deputies had 41 total arrests and for Feb 2018 they had 37 total arrests.  (78 for the two months).  This is a much greater response statistically than the 9 arrests made by HCSO from June-August 2021. 
Number of warrants served per month from 658 to 686
Number of warrants served/arrests made of violent offenders per month from 444 to 472
Percent of all types of warrants successfully executed from 2.43% to 2.8%
 Percent of warrants resulting in arrest action increased from 1.42% to 2.4%</t>
  </si>
  <si>
    <t>Adding employees to the crime stoppers unit allows Deputies to follow-up on  more criiminal intellegence tips that can provide information on the location of the most wanted futigives in Harris County, allowing Deputies to serve them, so they can begin the justice process. This supports the priority outcomes of reducing violent crime, supporting victims in dangerous situations, &amp; providing outstanding customer service.</t>
  </si>
  <si>
    <t>Other operating costs are $5,400 annually ($1800 per deputy FTE).</t>
  </si>
  <si>
    <t>Deputy I (8x)</t>
  </si>
  <si>
    <t>The department is requesting eight (8.0) Deputy FTE and $24,400 general fund for the Financial Crimes Unit. 
The Financial Crimes Unit has been the hardest hit in terms of losing personnel without any replacements.  The Financial Crimes Unit had the following cases received and charges filed for each respective year:
Year                      Cases Received         Charges Filed                   Backlog  
2020                       7,011                                       85                                   975 Cases
2021 (-Sept.)     4,352                                     57                                 2,527 Cases
This caseload volume is a huge challenge for the unit due to lack of adequate personnel.  In 2017 the Financial Crimes Unit had six investigators.  Today the unit is down to two full time investigators and the Secret Service TFO manages a smaller caseload.   Every case is a felony and many are not being worked due to lack of staffing.  The current case backlog of 2,527 cases is overwhelming and the practical effect of the lack of investigators is they will not be investigated.   As the backlog grows the perpetrators remain at large and active within the community. In 2021 the backlog increases approximately 153 cases each month.  For September 2021 YTD, there has been 247 cases assigned to the investigators, (27 cases/month).  Without receiving any additional cases to the unit it would take them 7.8 years to clear the backlog alone.   
Essentially, there is minimal resources provided in Harris County to combat Identity Theft, Credit Card Abuse, Skimming, Forgery, Fraud, Cybercrimes, and various scams that frequently make the news.</t>
  </si>
  <si>
    <t>Adding the eight (8) investigators would allow current cases to be investigated while attacking the backlog.  It is anticapted the eight investigators would be assigned approximately 216 cases per month which would elimate the monthly increase in backlog and investigate approximately 63 cases of the current backlog.  It would still take some time to eliminate the backlog but this will change the current trend of an increasing backlog to a decreasing backlog.                                                           As the backlog grows the perpetrators remain at large and active within the community.
All Criminal Investigations average number of cases per investigator maintained at 27
Annual case clearance for Part I UCR Property Crime from 12,000 to 13,000</t>
  </si>
  <si>
    <t>Adding employees to the financial crimes unit will reduce the case backlog by working with the District Attorney's Office to bring the cases to closure. This supports the priority outcomes of supporting victims in dangerous situations, &amp; providing outstanding customer service.</t>
  </si>
  <si>
    <t>Other operating costs are $24,400 annually and include $10,000 for training financial crimes unit staff on the latest technology and best practices, and $14,400 in operating for new employees ($900 per civilian and $1,800 per deputy and sergeant FTE).</t>
  </si>
  <si>
    <t>Transportation Cost Increase</t>
  </si>
  <si>
    <t>The department is requesting $1,600,000 in general fund to pay for increasing base budget costs for warrants related transportation. 
The Warrant’s division contract with US Corrections (formerly Prisoner Transport Services of America) has increased in the current fiscal year and will increase further in the next fiscal year. The vendor provides transportation to Harris County for those who have been picked up for a warrant in another jurisdiction (often from other states or out of reasonable driving distance for deputies). Transportation costs have gone up nationwide in the current year.</t>
  </si>
  <si>
    <t>The department needs these funds to pay for increasing inflationary costs to its existing base budget. If the department receives these funds, it will be in a better position to increase the number of departments on or under budget from 0 to 1.</t>
  </si>
  <si>
    <t>Providing funds for the department's increasing costs for existing warrants contracts supports the priority outcomes of providing excellent customer service, reducing violent crime, and supporting victims in dangerous situations by ensuring those with Harris County warrants are served and complete the justice process.</t>
  </si>
  <si>
    <t>Additional contract costs were communicated to the department by the vendor. The department is paying increased pricing on the contract in the current fiscal year.</t>
  </si>
  <si>
    <t>Deputy I (14x)</t>
  </si>
  <si>
    <t>The department is requesting fourteen (14.0) new Deputy FTE, one (1.0) Sergeant FTE, and $47,000 in general funds to support the burglary &amp; theft unit. 
The Burglary and Theft Unit has seen a downward trend in personnel since 2017.  In 2017 there were twenty (20) B&amp;T investigators and today there are ten (10) investigators.  In addition, B&amp;T receives more cases than any other unit in the Criminal Investigations Bureau, (2020 = 24,110 cases).  The current case backlog of 4,288 continues to grow each month.  As the backlog grows the perpetrators remain at large and active within the community continuing to prey on the public. Currently there are ten (10) investigators that are assigned 162 cases/month as a group. Above these assignments, there is 158 cases/month on average assigned to the backlog. An additional ten (10) investigators are needed to stop the increasing number of cases from being designated to backlog status. An additional four (4) deputies are needed to help reduce the backlog of cases and conduct PRO-ACTIVE initiatives as well as investigate cases where immediate action is necessary to apprehend suspects and recover property for victims.  The number of cases where stolen items are posted on websites for sale is increasing.  A pro-active unit can act immediately on these cases.  They will also be assigned a nominal caseload from the backlog. 
When important or significant cases are forwarded to the unit that necessarily require immediate attention in order to work a case, the current investigators drop their cases to conduct the follow up investigation.
• Example: The complainant advises they have located their property on Craigslist and it is being sold.  An investigator could set up a sting or undercover operation to resolve the case.
• Example: The complainant advises that they know who the suspect is and where he/she resides. A pro-active unit could immediately discuss a plan of action and deploy to the scene in hopes of recovering the property.
Initiatives (pro-active) are needed in cases such as the bladder tanks and stealing fuel, scams involving persons selling certifications for financial gain, skimmers, scams, package thefts, etc.</t>
  </si>
  <si>
    <t>All Criminal Investigations average number of cases per investigator maintained at 27
Annual case clearance for Part I UCR Property Crime from 12,000 to 13,000</t>
  </si>
  <si>
    <t>Adding employees to the burglary &amp; theft unit will reduce the case backlog by providing additional resources to bring the cases to closure. This supports the priority outcomes of reducing violent crime, supporting victims in dangerous situations, &amp; providing outstanding customer service.</t>
  </si>
  <si>
    <t>Other operating costs are $47,000 annually and include $20,000 for training burglary &amp; theft unit staff on the latest technology and best practices, and $27,000 in operating for new employees ($1,800 per deputy and sergeant FTE).</t>
  </si>
  <si>
    <t>The department is requesting (one) 1.0 Deputy FTE and $1,800 in general fund to add a property/evidence deputy to the crime scene investigations unit. 
The mission of the Crime Scene Unit is to respond to crime scenes promptly and conduct detailed forensic investigations of the scene. The unit shall be responsible for positively identifying and carefully collecting evidence of forensic value and accurately documenting the scene through photographic recordings and detailed crime scene drawings. The Crime Scene Unit shall also deliver collected evidence to the appropriate crime laboratories for follow-up forensic analysis and documentation. The unit shall always provide expert witness testimony for criminal prosecutions as requested by County, District, and Federal Courts.
Crime scene investigators (CSI) are highly trained forensic evidence investigators who are specifically trained in the detection, collection, processing, and preservation of forensic evidence recovered in connection with and/or on crime scenes.
CSU previously had a deputy that handled the property/evidence for the unit.  The deputy in that position retired and was not replaced.  The unit is now required to utilize Crime Scene Investigators to handle the delivery of the property and administrative duties around the office.  This pulls the CSIs from their investigations. A deputy in this position would not need to be a Crime Scene Investigator.
Having a full time Property/Utility Deputy will be beneficial to the Harris County Sheriff’s Office Crime Scene Unit. It would guarantee that the Crime Scene evidence/property in a timely manner.  
Currently, a Crime Scene Investigator transports  the evidence/property which takes away from working on caseload. On average from start to finish, it takes approximately 5 hours to scan out, sort and deliver the evidence/property.
It will take the investigator away 25 hours a week, 100 hours a month, or 1,300 hours a year, from his casework. 
When the Property/Utility Deputy is not transporting evidence, he/she could help process vehicles which are located at Fisher Road. Since January 1, 2021, the Crime Scene Unit has received 187 vehicles for processing. 
The victims are consistently calling requesting to process their vehicle as soon as possible. Depending on the workload or the number of cars needing processing, it could take up to 5 days or longer to process a vehicle. Having an additional Utility Deputy will help speed up  the return of vehicles and will free up space in the processing bay.</t>
  </si>
  <si>
    <t>This position will reduce overtime in the Crime Scene Unit and wllow property to be returned to the victim in a timely manner. This will increase trust in the Sheriff's Office on its annual survey. There is not a baseline for this measure as the survey has yet to conducted.</t>
  </si>
  <si>
    <t>Adding a property/evidence deputy to the crime scene investigation unit will provide more time for crime scene investigators to focus on detention, collection, processing, and preservation of forensic evidance recovered at crime scenes, which ultimately help catch the perpetrator(s). This supports the priority outcomes of reducing violent crime, supporting victims in dangerous situations, &amp; providing outstanding customer service.</t>
  </si>
  <si>
    <t>Other operating costs are $1,800 annually ($1,800 per deputy FTE).</t>
  </si>
  <si>
    <t>Crime Scene Investigator I (2x)</t>
  </si>
  <si>
    <t>The department is requesting two (2.0) Latent Print Examiners and $1,800 in general funds to support the Latent Fingerprint Unit. 
The Friction Ridge Section is comprised of both certified and civilian examiners that have dedicated their career to developing, enhancing, and identifying latent prints. Latent Print Examiners (LPE) are responsible for taking latent fingerprint cards and entering them into the Automated Fingerprint Identification System (AFIS) computer database compared to millions of known fingerprints on file. When a possible match is identified, the prints are meticulously examined and compared by an expert to confirm the match and make the positive identification. When identification is made, another latent print examiner must verify the findings before the information can be passed along to investigators.
The current LPEs (three) carry a tremendous caseload of submitted latents and are responsible for maintaining the entire court system's Judgement &amp; Sentence (J&amp;S) testimony. Additional personnel to be trained as future Latent Print Examiners (LPEs) within the Crime Scene Unit are greatly needed.</t>
  </si>
  <si>
    <t>Annual case clearance for Part I UCR Property Crime from 12,000 to 12,100
Annual case clearance for Part I UCR Violent Crime from 1,700 to 1,720
Number of all cases declined for prosecution by DA from  1976 to XXXX</t>
  </si>
  <si>
    <t>Adding latent print examiners to the crime scene investigation unit will allow the unit to keep up with the workload and provide more timely analysis of forensic evidance recovered at crime scenes, which ultimately helps catch the perpetrator(s). This supports the priority outcomes of reducing violent crime, supporting victims in dangerous situations, &amp; providing outstanding customer service.</t>
  </si>
  <si>
    <t>Other operating costs are $1,800 annually ($900 per civilian FTE).</t>
  </si>
  <si>
    <t>Crime Scene Investigator I</t>
  </si>
  <si>
    <t>The department is requesting one (1.0) technician and $900 in general funds FTE to support the Firearms Component unit. 
The National Integrated Ballistic Information Network (NIBIN) is the only national network that allows for the capture and comparison of ballistic evidence to aid in solving and preventing violent crimes involving firearms. It is a resource that is vital to any violent crime reduction strategy because it provides investigators with the ability to compare their ballistics evidence against evidence from other violent crimes on a local, regional and national level, thus generating investigative links that would rarely be revealed absent the technology. 
HCSO began NIBIN submissions in March 2020.  January-present 2021 there have been 1,122 submissions.  This is higher that originally expected due to the Shot Spotter installation (added 206 submissions this year so far). Because there is not a dedicated tech to perform this function, it is split between nine Crime Scene and Reserves personnel to accomplish the large number received. The CSI’s spent numerous amounts of time working on NIBIN submissions which has caused them to put off their normal case work. Each CSI can typically spend 2 to 3 hours a day working on NIBIN submissions and reports.                                                                                                   A full time civilian NIBIN Tech can dedicate 8 hours strictly for NIBIN responsibilities. A fully trained and competent NIBIN Tech should most likely triage and image approximately 500+ NIBIN submissions. This would free up additional time for our CSI’s to dedicate more time to their caseloads.
The firearms unit is requesting a new NIBIN Technician FTE to support this work. The HCSO obtained the BRASSTRAX machine to image the cartridge cases and enter into the system but the unit did not receive additional personnel to maintain this task. The NIBIN technician is responsible for triaging and imaging evidentiary cartridge cases and requires skills to knowledgably select suitable cartridge cases for entry into NIBIN. Currently, the unit relies on nine employees to handle this function in addition to their regular assignments.  A fulltime NIBIN Technician would allow for more accountability and oversight. This is a civilian position.</t>
  </si>
  <si>
    <t>Annual case clearance for Part I UCR Property Crime from 12,000 to 12,100
Annual case clearance for Part I UCR Violent Crime from 1,700 to 1,720</t>
  </si>
  <si>
    <t>Adding a National Integrated Ballstic Information Network technician to the crime scene investigation unit will allow the unit to keep up with the workload and provide more timely analysis of forensic evidance recovered at crime scenes, which ultimately helps catch the perpetrator(s). This supports the priority outcomes of reducing violent crime, supporting victims in dangerous situations, &amp; providing outstanding customer service.</t>
  </si>
  <si>
    <t>Other operating costs are $900 annually ($900 per civilian FTE).</t>
  </si>
  <si>
    <t>The department is requesting three (3.0) Deputy FTE and $5,400 in general fund for the Sex Offender Registration and Tracking Unit (SORT). 
Currently there are between 2800 to 2900 active Sex Offenders registered in un-incorporated Harris County. (The numbers fluctuate due to offenders moving in and out of the county.) There are about 2400 Offenders are required to register annually, 407 Offenders are required to register quarterly, and 3 Offenders are required to register every 30 days due to being homeless.
The Sex Offender Registration and Tracking Unit (SORT) is comprised of: 1 Sergeant, 2 full-time Deputy Investigators, 3 part-time Deputies (Registration) and 1 Clerk. 
The SORT Unit registers offenders four (4) days a week and uses part-time employees, who are limited to 29 hours per week.
Case Statistics 
Year                Cases Assigned                 Charges Filed
2019                               154                                      43
2020                              197                                      74
2021 (-Sept.)            126                                      77
The nature of the SORT unit is the Deputy Investigators do much of the work to generate their cases by conducting field address verifications.  When a subject is found to be out of compliance, a criminal investigation is conducted.  
In 2019 there were 154 cases investigated (77 cases/investigator).  43 Felony charges were filed (22 charges/investigator).  874 field verifications performed by two full-time and one part-time investigators (291 verifications/investigator).  There were 3,605 office visits (registrations) (1,201 per deputy).  In 2020 there were 197 cases investigated (98 cases /investigator).  74 Felony charges filed (37 charges/investigator), and  669 field verifications (223 verifications/investigator).  There were 3,533 office visits (registrations), (1,177  per deputy). 
With two added field personnel, the unit will be able to double field verifications (approx. 1,400), cases received (approx. 400),  and charges filed (approx. 150) of the approximately 2,800 sex offenders in unincorporated Harris County. With three added full-time deputies to the office the unit will be able to register 5 days a week and catch up the backlog of registrations (currently 6 weeks behind).                                                                                   The added clerk position will provide a supporting role to assist outside agencies in locating offenders, research records to find offenders in non-compliance, ensure DPS records are up to date, and provide quality control for the unit.
More investigators would allow for more verifications, investigations and charges filed which will ultimately keep predators off the streets and enhance public safety.</t>
  </si>
  <si>
    <t>Keeping the sex offender registry updated with no backlog builds trust with the pubic and will increase the percentage of the respondents that say they have trust in the Sheriff's Office. 
Keeping up the registry is also a federal and state requirement.</t>
  </si>
  <si>
    <t>Adding employees to the sex offender registration and tracking (SORT) unit will allow for more field address verifications, investigations, and charges filed which will ultimately keep predators off the streets and enhance public safety. This supports the priority outcomes of reducing violent crime, supporting victims in dangerous situations, &amp; providing outstanding customer service.</t>
  </si>
  <si>
    <t>Other operating costs are $5,400 annually ($1,800 per Deputy FTE).</t>
  </si>
  <si>
    <t>Deputy I (15x)</t>
  </si>
  <si>
    <t>The department is requesting fifteen (15.0) Deputy FTE, one (1.0) sergeant, and $46,800 in general fund to right size the domestic violence section to the population and crime level of Harris County.
Currently, Unincorporated Harris County is experiencing a population growth like never before with the development of new communities on all boarders of the County.  With the population growth, the Crimes Against Persons unit has experienced an increase in violent crime offenses.
The Houston Police Department is the most comparable agency in regards to population size and law enforcement scope of duties.  According to Google, the City of Houston’s population is 2.24 million, compared to unincorporated Harris County’s 2.06 million.  There are other agencies who assist with law enforcement duties in unincorporated Harris County, but the Sheriff’s Office is responsible for most criminal investigations, especially violent crimes.  
The present staffing in the division compared to the Houston Police Department is staggering.  All areas of the division are working with far less staffing than our counterpart, who is also experiencing a spike in violent crimes.  To continue to be successful in removing violent offenders from our communities, and to gain an advantage to become proactive in reducing crime, the division will need additional personnel.  Although the Houston Police Department investigative personnel levels far exceed the Sheriff’s Office, they are planning to further increase their staffing in investigative divisions to combat the rise in violent crime.
The HCSO domestic violence unit has eleven (11) investigators, two (2) sergeants, and one (1) lieutenant (serves all three sections of the Adult Crimes unit), while the Houston Police Department’s domestic violence unit has thirty-one (31) investigators, ten (10) sergeants and two (2) lieutenants (serves just domestic violence section). This is a difference of twenty-nine (29) FTE between the HSCO and HPD domestic violence sections, even though they serve similar size populations with increasing crime rates. 
The Houston Police Department receives approximately 32,000 calls for service a year related directly to Domestic Violence, which consist of Aggravated Family Assault, Family Assault, Terroristic Threats, and Harassment. The Harris County Sheriff’s Office averaged 43,000 calls for service in regards to Domestic Violence, in 2019 and 2020.  The calls for service in 2021 are trending to meet or surpass previous years.  The call volume equates directly to large caseloads for overworked investigators. 
The overall disparity between agencies regarding personnel assigned to work cases involving domestic violence is apparent.  In an effort to better serve the citizens of unincorporated Harris County, The Adult Special Crimes Section request one (1) additional sergeant and (15) investigators for the Domestic Violence Unit.</t>
  </si>
  <si>
    <t>All Criminal Investigations average number of cases per investigator from 27 to 25
Domestic Violence Unit average number of cases per investigator from 25 to 15 per month
The Violent Crimes Reduction Initiative (VCRI) allowed to the unit to use overtime to address the backlog of cases, and immediatly address cases as they came into the unit.  Using overtime the unit reduced their backlog from 80 to 40 cases. The 50% reduction allowed the investigators to contact victims and witnesses immediately. This allows the to victim  begin their recovery and pursuit of justice quicker. The additional personnel will allow the unit to be on par with HPD and allow for near immediate response to a victim. The backlog would be eliminated and cases will be assigned upon being received by the unit.</t>
  </si>
  <si>
    <t>Adding employees to the domestic violence unit will help remove violent offenders from communities, and allow the unit to gain an advantage by becoming proactive in reducing crime, in a time of spiking violent crime. This supports the priority outcomes of reducing violent crime, supporting victims in dangerous situations, &amp; providing outstanding customer service.</t>
  </si>
  <si>
    <t>Other operating costs are $46,800 annually and include $18,000 for training domestic violence unit staff on the latest technology and best practices, and $28,800 in operating for new employees ($1,800 per deputy and sergeant FTE).</t>
  </si>
  <si>
    <t>Deputy I (12x)</t>
  </si>
  <si>
    <t>The department is requesting twelve (12.0) Deputy FTE, one (1.0) sergeant, and $38,400 in general fund to right size the Sexual Assault section to the population and crime level of Harris County.
Currently, Unincorporated Harris County is experiencing a population growth like never before with the development of new communities on all boarders of the County.  With the population growth, the Crimes Against Persons unit has experienced an increase in violent crime offenses.
The Houston Police Department is the most comparable agency in regards to population size and law enforcement scope of duties.  According to Google, the City of Houston’s population is 2.24 million, compared to unincorporated Harris County’s 2.06 million.  There are other agencies who assist with law enforcement duties in unincorporated Harris County, but the Sheriff’s Office is responsible for most criminal investigations, especially violent crimes.  
The present staffing in the division compared to the Houston Police Department is staggering.  All areas of the division are working with far less staffing than our counterpart, who is also experiencing a spike in violent crimes.  To continue to be successful in removing violent offenders from our communities, and to gain an advantage to become proactive in reducing crime, the division will need additional personnel.  Although the Houston Police Department investigative personnel levels far exceed the Sheriff’s Office, they are planning to further increase their staffing in investigative divisions to combat the rise in violent crime.
The HCSO sexual assault unit has three (3) investigators and one (1) sergeants, while the Houston Police Department’s sexual assault unit has fourteen (14) investigators, three (3) sergeants, and one (1) lieutenant (serves just sexual assault section). This is a difference of fourteen (14) FTE between the HSCO and HPD sexual assault sections, even though they serve similar size populations with increasing crime rates. 
The Houston Police Department responded to an average of 2571 calls for service regarding sexual assault offenses in 2019 and 2020.  In comparison, The Sheriff’s Office responded to an average of 1782 calls for service during the same time period.  The lower number is not reflective of all actual calls handled by the sexual assault section.  The Sheriff’s Office current reporting system does not account for Aggravated Sexual Assault, Indecent Assault, and Prohibited Sexual Conduct.  The disproportionate percentages in staffing and calls for service between the agencies contributed to the large backlog of investigations and caseloads.
The overall disparity between agencies regarding personnel assigned to work cases involving sexual assault is apparent.  In an effort to better serve the citizens of unincorporated Harris County, the Adult Special Crimes Section requests one (1) sergeant and (12) investigators for the Sexual Assault Unit.</t>
  </si>
  <si>
    <t>All Criminal Investigations average number of cases per investigator from 27 to 24
Sexual Assault Unit average number of cases per investigator from 20 to 10
The Violent Crimes Reduction Iniative allowed for the Sexual Assault Unit to use overtime to reduce their case backlog from 417 cases to 202.  A 417 case backlog means there was a nine to twelve month wait before an investigator would contact a vicitm to began the process of pursuiting justice for their assault. The investigations are very technical and each case can take up to six months to complete.  The increase in personnel would allow cases to be assigned to investigators as they come into the unit, and eliminate the need to place cases into a backlog.</t>
  </si>
  <si>
    <t>Adding employees to the sexual assault unit will help remove violent offenders from communities, and allow the unit to gain an advantage by becoming proactive in reducing crime, in a time of spiking violent crime. This supports the priority outcomes of reducing violent crime, supporting victims in dangerous situations, &amp; providing outstanding customer service.</t>
  </si>
  <si>
    <t>Other operating costs are $38,400 annually and include $15,000 for training sexual assault unit staff on the latest technology and best practices, and $23,400 in operating for new employees ($1,800 per deputy and sergeant FTE).</t>
  </si>
  <si>
    <t>The department is requesting twelve (12.0) Case Manager advocate FTE, ten (10.0) Deputy FTE, one (1.0) sergeant FTE, and $50,600 in general fund to right size the Sheriff’s Mobile Advocacy Response Team (SMART)/Victim Advocates section to the population and crime level of Harris County.
Currently, Unincorporated Harris County is experiencing a population growth like never before with the development of new communities on all boarders of the County.  With the population growth, the Crimes Against Persons unit has experienced an increase in violent crime offenses.
The Houston Police Department is the most comparable agency in regards to population size and law enforcement scope of duties.  According to Google, the City of Houston’s population is 2.24 million, compared to unincorporated Harris County’s 2.06 million.  There are other agencies who assist with law enforcement duties in unincorporated Harris County, but the Sheriff’s Office is responsible for most criminal investigations, especially violent crimes.  
The present staffing in the division compared to the Houston Police Department is staggering.  All areas of the division are working with far less staffing than our counterpart, who is also experiencing a spike in violent crimes.  To continue to be successful in removing violent offenders from our communities, and to gain an advantage to become proactive in reducing crime, the division will need additional personnel.  Although the Houston Police Department investigative personnel levels far exceed the Sheriff’s Office, they are planning to further increase their staffing in investigative divisions to combat the rise in violent crime.
The HCSO victim advocates unit has two (2) investigators, eight (8) advocates, and one (1) sergeants, while the Houston Police Department’s sexual assault unit has six (6) investigators, thirty (30) advocates, three (3) advocate supervisors, three (3) sergeants, and one (1) lieutenant (serves just victim advocates section). This is a difference of thirty-two (32) FTE between the HSCO and HPD victim advocate sections, even though they serve similar size populations with increasing crime rates. 
The Houston Police Department Advocacy Unit has 30 Advocates who are employed by the department, with seven being grant funded.  In comparison, The Sheriff Office Advocacy Unit has eight Advocates, six are grant funded, with only two being county employees.  The SMART Unit operates with two investigators who are responsible for all of unincorporated Harris County.  
The overall disparity between agencies regarding personnel assigned to advocate for victims involving violent crime/sexual assault is apparent.  In an effort to better serve the citizens of unincorporated Harris County, the Adult Special Crimes Section requests one (1) sergeant, (12) Advocates, and (10) Investigators for the SMART/Victim Advocates Unit.</t>
  </si>
  <si>
    <t>All Criminal Investigations average number of cases per investigator from 27 to 26.5
The SMART Unit is staffed with two investigators for the entire county, which limits the number of victims they are able to respond to in real time.The proposed staffing increase would allow for the investigators and advocates  to respond to scenes on all shifts in real time.   The VCRI overtime funding allowed the SMART Unit and the Advocates to research reports and follow-up with victims who may have been otherwise been overlooked, and to respond to scenes immediately.  The increased staffing would allow the unit to provide immediate assistance and services on  every scene where there is a victim in need.</t>
  </si>
  <si>
    <t>Adding employees to the victim advocates unit will help ensure victims of crime have a voice in the process and provide information on cases to help catch the offender, in a time of spiking violent crime. This supports the priority outcomes of reducing violent crime, supporting victims in dangerous situations, &amp; providing outstanding customer service.</t>
  </si>
  <si>
    <t>Other operating costs are $50,600 annually and include $20,000 for training victim advocates unit staff on the latest technology and best practices, and $30,600 in operating for new employees ($900 per civilian and $1,800 per deputy and sergeant FTE).</t>
  </si>
  <si>
    <t>Case Manager I (12x)</t>
  </si>
  <si>
    <t>Case Manager I</t>
  </si>
  <si>
    <t>The department is requesting one (1.0) Deputy FTE and $1,800 in general fund to right size the Behavioral Threat Management section to the population and crime level of Harris County.
Currently, Unincorporated Harris County is experiencing a population growth like never before with the development of new communities on all boarders of the County.  With the population growth, the Crimes Against Persons unit has experienced an increase in violent crime offenses.
The BTMU mission is to reduce the risk of injury and preserve life.  The section accomplishes this by identifying, assessing, and managing cases in which the risk of escalation and violence exist.  Currently, the section has one (1.0) Deputy, and one (1.0) Manager FTE. The additional personnel and resources will enhance the unit’s ability to focus on “early intervention” in a large number of situations in which risk and escalation factors exist.  Moreover, the unit would be able to educate Sheriff’s Office personnel on how to assess a threat and will allow law enforcement to utilize its resources more effectively.
The addition of an analyst is critical to the unit.  An analyst will identify additional criminal activity while reviewing  search warrant returns and ensure the information is passed on to the proper investigative entity.  The analyst is also crucial to linking different criminal investigations.  An additional deputy investigator will enable the unit to identify and address a larger number of targeted violence situations, which would result in a reduced risk of injury and/or the preservation of life to the Harris County citizenry.  As stalking/Domestic Violence incidents involve the most consistent and malignant type of targeted violence, the increase staffing would allow for the BTMU to be in a better position to offer further assistance to the Domestic Violence and /or Violent Crimes Investigators on select cases of concern.</t>
  </si>
  <si>
    <t>Annual case clearance for Part I UCR Violent Crime from 1,700 to 1,750
An increase in staffing would allow the unit to assist in additional cases outside of those with a stalking nexus.  Threats to elected city officials, aggravated criminal threats, and workplace violence are a few of cases the unit could assist the investigators in reducing the danger to a victims.  An increased staffing level would allow the unit to become proactive in training Sheriff Office personnel  on Behavior Threats, and provide real time threat assessments, thus reducing the threat the public and victims.</t>
  </si>
  <si>
    <t>Adding employees to the behavioral threat management unit will help focus on “early intervention” in a large number of situations in which risk and escalation factors exist.  Moreover, the unit would be able to educate Sheriff’s Office personnel on how to assess a threat and will allow law enforcement to utilize its resources more effectively, in a time of spiking violent crime. This supports the priority outcomes of reducing violent crime, supporting victims in dangerous situations, &amp; providing outstanding customer service.</t>
  </si>
  <si>
    <t>Other operating costs are $1,800 annually ($1,800 per deputy and sergeant FTE).</t>
  </si>
  <si>
    <t>Deputy I (5x)</t>
  </si>
  <si>
    <t>The department is requesting five (5.0) Deputy FTE, one (1.0) Sergeant FTE and $25,800 in general fund to right size the Child Abuse section to the population and crime level of Harris County.
Currently, Unincorporated Harris County is experiencing a population growth like never before with the development of new communities on all boarders of the County.  With the population growth, the Crimes Against Persons unit has experienced an increase in violent crime offenses.
The Houston Police Department is the most comparable agency in regards to population size and law enforcement scope of duties.  According to Google, the City of Houston’s population is 2.24 million, compared to unincorporated Harris County’s 2.06 million.  There are other agencies who assist with law enforcement duties in unincorporated Harris County, but the Sheriff’s Office is responsible for most criminal investigations, especially violent crimes.  
The present staffing in the division compared to the Houston Police Department is staggering.  All areas of the division are working with far less staffing than our counterpart, who is also experiencing a spike in violent crimes.  To continue to be successful in removing violent offenders from our communities, and to gain an advantage to become proactive in reducing crime, the division will need additional personnel.  Although the Houston Police Department investigative personnel levels far exceed the Sheriff’s Office, they are planning to further increase their staffing in investigative divisions to combat the rise in violent crime.
The HCSO child abuse unit has eighteen and a half (18.5) investigators, four (4) sergeants, and one (1.0) lieutenant while the Houston Police Department’s child abuse unit has fifty-five (55) investigators, eight (8) sergeants, and two (2) lieutenants. This is a difference of forty-one and a half (41.5) FTE between the HSCO and HPD child abuse sections, even though they serve similar size populations with increasing crime rates. 
The Sheriff’s Office Child Abuse Unit receives and averages 1,400 Children Protective Services (CPS) referrals a month and approximately 140 new investigations.  Each referral has to be reviewed and investigated when there is a criminal violation referenced.  Two investigators and a sergeant are responsible for reviewing the referrals.  In comparison, the Houston Police Department Child Abuse Unit receives an average of 1800 CPS referrals a month and anywhere from 250 to 450 new cases.
The amount of cases received in the Child Abuse Unit, with the limited amount of staffing, caused the unit’s backlog to grow to an unacceptable 820 cases.  820 backlogged cases represented a 14 to 15 month wait period for an investigation to be assigned to an investigator.  13 investigators carry a full case load of up to 25 investigations, with two investigators reviewing CPS referrals, and one investigator assigned to forensic interviews.  The unit was able to reduce the backlog to 404 by using a grant and the Violent Crimes Reduction Initiative to fund overtime, which now represents a 6-9 month wait for assignment.   The two funding sources are temporary, and will eventually end, which will lead to the unit to return to an unacceptable amount of cases in the backlog.
Due to the rise in population, the similar comparison to the Houston Police Department in volume of referrals and cases, the Child Abuse Unit request an additional five (5) investigators and one (1) sergeant.  The additional personnel will be used to combat the number of backlogged cases, assist with CPS referrals and investigations, and to attend forensic interviews.</t>
  </si>
  <si>
    <t>All Criminal Investigations average number of cases per investigator from 27 to 26.5
Child Abuse Unit average number of cases per investigator from 25 to 27
The Violent Crime Reduction Initiative (VCRI) allowed the Child Abuse Unit to use overtime to reduce the their case backlog form 700 cases to 476, from  May 2021 to September 2021.  The unit's personnel and additional personnel from other units in the Criminal Investigation Bureau assisted in working on the backlog during the  initiative.  The 700 cases backlog reprsented a 9-10 month wait before a case was assigned to an investigator.  The 476 case backlog still represents a unacceptable 8 month wait before a case is assigned to an investigator.  The unit also average 1400-1500 CPS referrals a month for review and  possible investigation.  The requested increase in personnel would allow for an  immediate assignment of 100 cases from the backlog, and case closures would increase approxiamtely 30-40 cases a month, allowing for additional case assignments from the backlog each month. The backlog wait time would  immediately reduce to 6 months, with further reduction and assignment leading to a 4 month wait period for case assignment.</t>
  </si>
  <si>
    <t>Adding employees to the child abuse unit will reduce the case backlog by providing additional resources to bring the cases  referred by Children Protective Services (CPS) closure and reduce the time to investigation from 6-9 months. This supports the priority outcomes of reducing violent crime, supporting victims in dangerous situations, &amp; providing outstanding customer service.</t>
  </si>
  <si>
    <t>Other operating costs are $25,800 annually and include $15,000 for training child abuse investigations unit staff on the latest technology and best practices, and $10,800 in operating for new employees ($1,800 per deputy FTE).</t>
  </si>
  <si>
    <t>The department is requesting two (2.0) Deputy FTE and $3,600 in general fund to right size the Missing Persons/Runaways section to the population and crime level of Harris County.
Currently, Unincorporated Harris County is experiencing a population growth like never before with the development of new communities on all boarders of the County.  With the population growth, the Crimes Against Persons unit has experienced an increase in missing persons/runaways.
The Houston Police Department is the most comparable agency in regards to population size and law enforcement scope of duties.  According to Google, the City of Houston’s population is 2.24 million, compared to unincorporated Harris County’s 2.06 million.  There are other agencies who assist with law enforcement duties in unincorporated Harris County, but the Sheriff’s Office is responsible for most criminal investigations, especially violent crimes.  
The present staffing in the division compared to the Houston Police Department is staggering.  All areas of the division are working with far less staffing than our counterpart, who is also experiencing a spike in violent crimes.  To continue to be successful in removing violent offenders from our communities, and to gain an advantage to become proactive in reducing crime, the division will need additional personnel.  Although the Houston Police Department investigative personnel levels far exceed the Sheriff’s Office, they are planning to further increase their staffing in investigative divisions to combat the rise in violent crime.
The HCSO missing persons/runaways unit has four (4.0) investigators and one (1.0) sergeant while the Houston Police Department’s missing persons/runaway unit has twelve (12) investigators, two (2) sergeants, and one (1) lieutenants. This is a difference of ten (10) FTE between the HSCO and HPD missing persons/runaway sections, even though they serve similar size populations with increasing crime rates. 
The Sheriff’s Office Missing Persons Unit received 2,991 cases for review and investigation in 2019.  The number grew to 3,355 in 2020.  As of September 2021, the unit has received 2,327 cases, and responded to 24 scenes.  The unit is supported by the Sheriff’s Office Reserves Unit, who worked 542 hours thus far in 2021, assisting the unit.  
The unit request an additional two (2) investigators to assist in the rising number of investigations, provide additional assistance to locating the long term missing, and allow investigations to continue when personnel are required to take comp or vacation time.</t>
  </si>
  <si>
    <t>All Criminal Investigations average number of cases per investigator from 27 to 26
Missing Person/Runaways Unit average number of cases per investigator from 64.6 to 43.6 per month
The Missing Persons Unit received 2,991 cases for review in 2019, 3,355 in 2020, and has received 2,237 as of September 2021 cases for review.  The increased staffing would reduce the number of overtime hours reguired to address the rise in caseloads. Additional personnel would drop caseloads to 45 per month from 60, and allow the unit to meet the new state redquirements regarding the National Missing and Unidentified System clearinghouse, changing reporting time  from 90 days to 60 days.</t>
  </si>
  <si>
    <t>Adding employees to the MIssing Persons/Runaways unit will help keep up with the increasing caseload of missing persons/runawy investigations and close cases, in a time of spiking crime. This supports the priority outcomes of reducing violent crime, supporting victims in dangerous situations, &amp; providing outstanding customer service.</t>
  </si>
  <si>
    <t>Other operating costs are $3,600 annually ($1,800 per deputy and sergeant FTE).</t>
  </si>
  <si>
    <t>Deputy I (16x)</t>
  </si>
  <si>
    <t>The department is requesting eighteen (18.0) Deputy FTE, two (2.0) sergeant FTE and $56,000 in general fund to right size the Homicide section to the population and crime level of Harris County.
Currently, Unincorporated Harris County is experiencing a population growth like never before with the development of new communities on all boarders of the County.  With the population growth, the Crimes Against Persons unit has experienced an increase in homicides.
The Houston Police Department is the most comparable agency in regards to population size and law enforcement scope of duties.  According to Google, the City of Houston’s population is 2.24 million, compared to unincorporated Harris County’s 2.06 million.  There are other agencies who assist with law enforcement duties in unincorporated Harris County, but the Sheriff’s Office is responsible for most criminal investigations, especially violent crimes.  
The present staffing in the division compared to the Houston Police Department is staggering.  All areas of the division are working with far less staffing than our counterpart, who is also experiencing a spike in violent crimes.  To continue to be successful in removing violent offenders from our communities, and to gain an advantage to become proactive in reducing crime, the division will need additional personnel.  Although the Houston Police Department investigative personnel levels far exceed the Sheriff’s Office, they are planning to further increase their staffing in investigative divisions to combat the rise in violent crime.
The HCSO homicide unit has twenty-four (24) investigators, one part-time cold case investigator, four (4) sergeants, and one (1) lieutenant while the Houston Police Department’s homicide unit has ninety-eight (98) investigators, twenty-five (25) special investigators, four (4) cold case investigators, thirty-eight (38) sergeants, eleven (11) lieutenants, and one (1) captain. This is a difference of 147.5 FTE between the HSCO and HPD homicide sections, even though they serve similar size populations with increasing crime rates. 
The Sheriff’s Office Homicide Unit investigate murders, suicides, child deaths, officer involved shootings, deaths in custody, active kidnappings, equivocal deaths (DOAs), and justifiable homicides.  The unit responded to 345 scenes in 2019, 371 in 2020, and 308 thus far in 2021.  They investigated 97 murders in 2019, 124 in 2020, and 99 as of September 2021.  The number of scenes and murder investigations has increased significantly with the number of investigators remaining the same.
Each investigator was assigned as the lead investigator in an average of five (5) murders in 2020.  These numbers do not reflect justifiable homicides, officer involved shootings, death in custodies, etc.  The federal recommended best practices recommend an investigator be a lead in (3) investigations per year.
The Houston Police Department (HPD) investigated over four hundred (400) murders in the calendar year 2020.  Their averages cases per year per investigator is slightly better than HCSO Homicide (4 per investigator based on the personnel numbers), but they do not work OIS, DIC, child death or many of the other non-homicide type cases that we work. 
Due to a variety of reasons out of our control, the annual murder rate in Harris County is not likely to drop in the coming years. The HCSO Homicide Unit currently maintains one of the highest clearance rates among large law enforcement agencies in the United States. In order to maintain and improve on the percentage of cleared murders, the HCSO Homicide Unit will need to expand to forty (40) investigators. The additional investigators will reduce the number of murder cases assigned to each investigator annually and maintain and/or increase the murder clearance rate of the HCSO Homicide Unit. 
Each squad should be increased from 6 investigators to 8.  This will allow for training new investigators, more personal time off, court/trial preparation, unplanned medical leave, and absences for training, etc.  Additionally, a fifth (5th) squad of eight (8) Homicide Investigators and one (1) Administrative Sergeant should be added to the Unit, providing for a total of 40 investigators and 5 Administrative Sergeants.
This increase in the number of squads will enable personnel to have an additional “down week” with no callout duties, so they can more efficiently follow up on investigations and other tasks before being assigned new cases.   More follow up investigation equals more solved cases.  
The Cold Case Squad should return to its previous staffing levels (which proved successful in clearing several cases annually).  This staffing should include one Administrative Sergeant and two full time investigators.  Cold case tips that come into the unit are being assigned randomly to investigators that already have a full case load.</t>
  </si>
  <si>
    <t>Homicide Unit average number of cases per investigator from 16 to 13
The current lead-investigator caseload is 5.54 cases.  The recommended best practices is 3-4 cases for a lead investigator.  The additional personnel would allow the unit to meet the standard for a lead investigator and reduce the caseload to 3-4.   In 2020 Homicide clearance rate per IBR/UCR:88%.  With 6 additional investigator, staticially to clearance rate will improve to 110%</t>
  </si>
  <si>
    <t>Adding employees to the homicide unit will reduce the number of cases per investigator and increase the number of cases closed. This supports the priority outcomes of reducing violent crime, supporting victims in dangerous situations, &amp; providing outstanding customer service.</t>
  </si>
  <si>
    <t>Other operating costs are $56,000 annually and include $20,000 for training homicide unit staff on the latest technology and best practices, and $36,000 in operating for new employees ($1,800 per deputy FTE).</t>
  </si>
  <si>
    <t>The department is requesting twenty (20.0) Deputy FTE and $61,000 in general fund to right size the Violent Crimes section to the population and crime level of Harris County.
Currently, Unincorporated Harris County is experiencing a population growth like never before with the development of new communities on all boarders of the County.  With the population growth, the Crimes Against Persons unit has experienced an increase in violent crimes.
The Houston Police Department is the most comparable agency in regards to population size and law enforcement scope of duties.  According to Google, the City of Houston’s population is 2.24 million, compared to unincorporated Harris County’s 2.06 million.  There are other agencies who assist with law enforcement duties in unincorporated Harris County, but the Sheriff’s Office is responsible for most criminal investigations, especially violent crimes.  
The present staffing in the division compared to the Houston Police Department is staggering.  All areas of the division are working with far less staffing than our counterpart, who is also experiencing a spike in violent crimes.  To continue to be successful in removing violent offenders from our communities, and to gain an advantage to become proactive in reducing crime, the division will need additional personnel.  Although the Houston Police Department investigative personnel levels far exceed the Sheriff’s Office, they are planning to further increase their staffing in investigative divisions to combat the rise in violent crime.
The HCSO violent crimes unit has nineteen (19) robbery/assaults investigators, four (4) major offenders investigations, two (2) FBI robbery task force investigators, one ATF NIBIN investigator, six (6) sergeants, and one (1) lieutenant while the Houston Police Department’s violent unit has seventy-three (73) robbery and major offenders investigators, six (6) FBI robbery task force investigators, and thirty-one (31) ATF NIBIN investigators. This is a difference of seventy-seven (77) FTE between the HSCO and HPD violent crimes sections, even though they serve similar size populations with increasing crime rates. 
Over the last year, the Violent Crimes Unit has made great strides in response to the investigation of violent crime in Harris County through employing new case management processes, implementing improved case screening processes and motivation of personnel. The Violent Crimes Unit is currently composed of 26 investigators with 3 assigned to federal task force positions and another 4 assigned to the Major Offenders Unit, which is well below the average number of investigators for agencies of a similar size. 
The unit has been able to combat the rise in violent crime in unincorporated Harris County by using overtime.  The use of overtime cannot be a long term solution and will lead to burnout and overly stressed personnel.  Through a strategic plan of growth for the Violent Crimes Unit, a new level of service can be delivered to ensure a safer community with sufficient staffing.  
The additional employees would enable the Harris County Sheriff’s Office Violent Crimes Unit to investigate offenses at an unprecedented level of efficiency and in a real time manner. The number of victims will decrease or fall prey to offenders.  In turn, the offenders in Harris County will become aware that our agency will track them down and secure justice for victims.</t>
  </si>
  <si>
    <t>All Criminal Investigations average number of cases per investigator from 27 to 25
Violent Crimes Unit average number of cases per investigator from 15 to 10
The unit receives an average of 320 new cases each month.  Each investigator receives 12 new cases monthly. An investigation requires an average of 16 hours to complete, which means 12 new cases takes 192 hours every month.  The Violent Crime Reduction Initiative has allowed the unit to reduce the case backlog from 164 to 18 using overtime.  The addiitonal personel would allow the unit to assign cases immediatly upon arrival to the unit and eliminate the use of a backog.  The investigators would work cases as crime occur, thus removing offenders from the community quicker. The increase in personnel would allow for quicker investigations by following up on leads and interviewing witnesses closer to the date of the incident. The current clearance rate for arrest/charges filed in 2021 of 12.8% would increase to about 25%</t>
  </si>
  <si>
    <t>Adding employees to the violent crimes unit will reduce the number of cases per investigator, increase the number of cases closed, and  combat the rise in violent crime and the growth of unincorporated Harris County. This supports the priority outcomes of reducing violent crime, supporting victims in dangerous situations, &amp; providing outstanding customer service.</t>
  </si>
  <si>
    <t>Other operating costs are $61,000 annually and include $25,000 for training violent crime unit staff on the latest technology and best practices, and $36,000 in operating for new employees ($1,800 per deputy FTE).</t>
  </si>
  <si>
    <t>The department requests three (3.0) deputy FTE and $14,400 in general fund to right size the Vice/Narcotics section to the population and crime level of Harris County.
The Vice/Narcotics Unit conducts mostly re-active investigations with some proactive initiatives. Re-active investigations include following up on clues and cases referred from patrol, confidential informants, other divisions, Crime-Stoppers and the Stop Drugs Houston Database. The Unit strengths include undercover operations, team-first mentality and diversity. 
For the current year to date, the Vice/Narcotics Unit has conducted 152 operations with 145 arrests. The unit has responded to 52 calls outs and seized over 1.2 million dollars. In addition, the unit has seized 20 vehicles and 74 weapons. Lastly, it was taken over 26 million in street value of illegal drugs from criminal suspects and organizations. 
The Vice/Narcotics Unit currently consists of 11 Investigators and 2 Sergeants. There are two investigator openings in the unit that have not been filled. The division requests three new investigators. When fully staffed, each sergeant will supervise a group of 8 investigators in each group, instead of the current 7 and 6 investigators within their respective groups. Increasing investigators to 8 in each group, would enhance officer safety and operational capabilities. It will allow for stand-alone groups during UC operations since we have to factor in 1-2 UCs, 2-3 UC Cover/Extract team members and 2-3 surveillance team members for every UC operation that we do to do it safely.</t>
  </si>
  <si>
    <t>All Criminal Investigations average number of cases per investigator from 27 to 26.5
Currently the Vice/Narcotics Unit has a backlog of 456 cases. 
Vice/Narcotics Unit average number of cases per investigator from 9 to 15
Number of all cases declined for prosecution by DA, N/A
Vice/Narcotics investigators performance is rated on how many operations, arrests, money, weapons and vehicle seizure and clues cleared as a team and not as individuals. Vice/Narcotics has conducted 152 operations YTD total.</t>
  </si>
  <si>
    <t>Adding employees to the vice/narcotics unit will ensure officer safety and allow for more effective investigations  with the increase in crime and growth of unincorporated Harris County. While not overtly violent crime, vice and narctics crimes are often associated with other violent crimes. This supports the priority outcomes of reducing violent crime, supporting victims in dangerous situations, &amp; providing outstanding customer service.</t>
  </si>
  <si>
    <t>Other operating costs are $14,400 annually and include $9,000 for training vice/narcotics unit staff on the latest technology and best practices, and $5,400 in operating for new employees ($1,800 per deputy FTE).</t>
  </si>
  <si>
    <t>The department is requesting two (2.0) deputy FTE and $3,600 general fund to right size the Human Trafficking section to the population and crime level of Harris County.
The Human Trafficking Unit conducts mostly re-active investigations with some pro-active initiatives. Re-active Investigations include following up on clues and cases referred from patrol, the Texas Department of Family Protective Services, other agencies, Crime-Stoppers and the National Human Trafficking Hotline. Pro-active initiatives include conducting undercover prostitution operations targeting suspects who are pimping human trafficking victims into prostitution. These operations are conducted in conjunction with other investigators assigned to undercover units. The Unit is also part of the Human Trafficking Rescue Alliance (HTRA) and the Harris County Project 180 Grant funded programs. These multi-agency task forces are comprised of nearly 30 state, federal and local agencies who work together in combating long term cases as well as pro-active initiatives. Some of the agencies include HPD, HCDAO, DPS, FBI, The Houston Area Child Sex Trafficking Team Advisory Council, the Texas Governor’s Office and the Texas Attorney General’s Office.
For the current year to date, the Human Trafficking Unit has conducted 49 operations and has 138 arrests. The unit has responded to 23 calls outs and conducted over 200 interviews. In addition, the unit has closed 70 cases for the year and has a total of 118 active investigations. 
The Human Trafficking Unit currently consists of 4 Investigators and 1 Sergeant. There are currently no investigator openings in the unit. The division is requesting two (2) new investigators.  Increasing investigators to 6, would enhance capabilities and assist with clearing the open cases. More investigators will decrease the overall active investigative workload, which continues to stay at a high number.</t>
  </si>
  <si>
    <t>All Criminal Investigations average number of cases per investigator from 27 to 26.5
Currently Human Trafficking has a backlog of 118 cases. 
Human Trafficking average number of cases per investigator from 12 to 28
Number of all cases declined for prosecution by DA, NA
Human Trafficking has a clearance rate of 86.8% YTD cases 76  and 66 cleared</t>
  </si>
  <si>
    <t>Adding employees to the human trafficking unit will enhance capabilities and assist with clearing the open cases. More investigators will decrease the overall active investigative workload, which continues to stay at a high number. This supports the priority outcomes of reducing violent crime, supporting victims in dangerous situations, &amp; providing outstanding customer service.</t>
  </si>
  <si>
    <t>Other operating costs are $3,600 annually ($1,800 per deputy FTE).</t>
  </si>
  <si>
    <t>The department is requesting four (4.0) deputies and $27,200 in general fund to right size the High Tech Crimes section to the population and crime level of Harris County.
The High Tech Crimes unit currently consists of one (1) Civilian Manager to manage the investigations, tech, and technical operations team. The investigations Team has one (1) Sergeant, four (4) Sworn Investigators, one (1) Sworn Forensics Examiner, and one 1 Clerk (serves the whole HTCU). The Tech team consists of one (1) Sergeant, ten (10) civilian in the Arbitrator Team (3 full-time, seven temporary contract), two (2) Sworn in Video Forensics Team, one (1) Part-time deputy in Video Forensics Team, one (1) Sworn in Mobile Forensics Team, and two (2) Civilians in the Mobile Forensics Team (one full-time, one temporary contract). The Technical Operations Team has one (1) Sergeant and one (1) deputy. 
The division is requesting two (2.0) investigators to address the backlog of CyberTips. This unit would also be tasked with working proactive investigations. The volume of individuals sharing child sexual exploitation images in Harris County is increasing and those with the special skill sets to investigate these have decreased. The proactive investigations create a large amount of computer forensics needs and hardware analytics. They will also be responsible for enhanced community outreach to schools and other civic groups to help educate persons with internet safety presentations.
The division is requesting one (1.0) new Deputy to the video forensics team. The division has seen an increase in the utilization of the Video Forensics Team. The two team members hover around the maximum allotted comp time due to the number of callouts and video recovery requests. The video systems we are encountering are becoming more complex and extensive as the technology becomes more robust. The unit has also been requested to provide more video production services to help with presenting the video to the public (the media release videos we create for the investigators). We have also been tasked with assisting investigators with using other advanced techniques to enhance photos and videos for identification purposes. They are tasked with helping to maintain the 22 Digital Video Interview Rooms across the agency.
In addition to performing cellphone forensics, this team is tasked with maintaining the off-site cell phone acquisition systems deployed (the Cellebrite Kiosks and Touch 2 device) to validate and verify incoming cellphone forensics data for contraband. The team also helps with maintaining the 22 Digital Video Interview Rooms across the agency. This includes the validation and verification of interview room video data. The amount of data processing is now in the multi-Terabyte range. 
The technical operations team is tasked with many technical functions, and many of them require multiple persons to accomplish. We need OSHA-qualified personnel to install and maintain High Voltage Environment surveillance platforms (pole cameras) and operate the department's mobile surveillance platforms. They are also responsible for all drone hardware repairs and maintenance. We just increased the drone fleet by 15 aircraft, which will increase the workload on this unit. We are also attempting to add another 10-15 surveillance platforms to decrease the load on investigators, increasing the workload on this team. It takes a minimum of two personnel to install a pole camera using our bucket truck. They are responsible for using drone aircraft to map complex crime scenes and traffic accidents in coordination with the Criminal Investigations Bureau and the Vehicle Crimes Unit. The division is requesting one (1.0) Deputy to right size the staffing to the workload.</t>
  </si>
  <si>
    <t>Currently High Tech Crimes has a backlog of 201 cases.
High Tech Crimes Unit average number of cases per investigator from 10 to 15
Number of all cases declined for prosecution by DA, 46
Case clearance rate for all investigations is 5% by arrest/charges filed.  40% by closure other.</t>
  </si>
  <si>
    <t>Adding employees to the high tech crimes unit will right size the unit to more efficiently and effectively manage an increasing workload, and ensure the capture and preservation of technological &amp; video evidence, which ultimately helps close the case. This supports the priority outcomes of reducing violent crime, supporting victims in dangerous situations, &amp; providing outstanding customer service.</t>
  </si>
  <si>
    <t>Other operating costs are estimated at $27,200 include $20,000 for training high tech crime units staff on the latest technology and best practices, and $7,200 in operating for new employees ($1,800 per deputy FTE).</t>
  </si>
  <si>
    <t>Deputy I (9x)</t>
  </si>
  <si>
    <t>The department is requesting nine (9.0) deputies and one (1) sergeant and $25,200 in general fund to right size the Auto Theft-BMV section to the population and crime level of Harris County.
The Harris County Sheriff’s Office Auto Theft- BMV Unit is responsible for investigating vehicle thefts, thefts from vehicles, and vehicle related fraud crimes. The unit is partially funded by the Texas Motor Vehicle Crime Prevention Authority (MVPCA). Vehicle related crimes are the crux of many criminal enterprises. These crimes are often directly related to other criminal activity such as forgery, theft, identity theft, fraud, ATM/ business burglaries, organized criminal activity, robbery, homicide and others therefore; investigating these crimes is crucial. 
The unit consists of two groups; Reactive and Proactive. On average the Reactive group receives approximately 1,000 cases referred from Patrol per month or higher. Currently, there are approximately 1,600 backlogged cases waiting to be assigned or reviewed. The amount was previously higher but was reduced with the assistance of part-time deputies. The Proactive group conducts undercover investigations and operations and investigates tips. They target areas based on analytical data, crime trends and intelligence. They conduct bait vehicle operations and covert surveillance to catch criminals in the act and to gain intelligence. 
In addition to conducting investigations and covert operations, the unit is also tasked with conducting 68-A vehicle inspections for citizens, identifying vehicles through confidential means, conducting salvage/ business inspections, responding to license plate reader alerts and recovering stolen vehicles. All of these responsibilities are essential to serving the public and solving crimes.
There are currently two (2) Sergeants and twelve (12) Investigators in the reactive Group, and one (1) Sergeant, five (5) Investigators, and one (1) uniformed deputy in the proactive group. One (1) lieutenant and two (2) clerks serve both groups. 
In 2021, year-to-date (September), the Auto Theft- BMV Unit achieved the following:
Charged filed: 221
Vehicles Recovered: 224
Value of Recovered Vehicles: $3,967,608
Component Parts Recovered: 19
Value of Component Parts: $285,325
Miscellaneous items Recovered: 14
Value of Misc. Items Recovered: $11,750
Construction Equip. Recovered: 25
Value of Construction Equip: $768,339
Firearms Recovered: 9
Value of Firearms: $4,010
68-A vehicle inspections: 734
Salvage/ Business inspections: 7
Operations Conducted: 144
Auto Theft: 68
BMV: 63
Other: 13
Call-outs: 58
Of those stats the following were associated with the Proactive group:
Charges filed: 54
Vehicles Recovered: 104
Value of Recovered Vehicles: $2,163,050
Stolen Property Recovered: 21
Value of Property Recovered: $40,030
Operations Conducted: 140
To adequately manage caseload and effectively combat vehicle thefts, burglaries to motor vehicles and fraud vehicle related crimes, nine (9) additional Deputies &amp; one (1) Sergeant are needed.
Three Additional Investigators for Reactive Investigations
Currently, two reactive investigators are assigned to the five patrol districts; one investigator is assigned to work auto theft and fraud cases and the other is assigned burglary of motor vehicle cases. One district has three investigators due to the much higher caseload and also acts as a floater at times. One district can average between 150 to 300 cases per month. It is impossible for two investigators to adequately manage that amount of cases. The unit is forced to prioritize cases and simply close those with no obvious leads. Because of this, many cases are not investigated at all resulting in unsolved cases. Adding three investigators to the reactive group would allow the unit to assign three investigators to each district or more proportionately to districts according to crime statistics.
Create an Additional Proactive Group - (5) Investigators, (1) Unformed Deputy &amp; (1) Sergeant
Currently, the Auto Theft- BMV Unit only has one Proactive group consisting of five investigators, one sergeant and one uniformed deputy with a marked patrol vehicle for the entire jurisdiction. One investigator position has been vacant for approximately four months. Due to the small size of the group they are only able to focus on one area at a time. An additional group would enable the unit to divide the area, providing better coverage and results. To safely and effectively conduct covert operations and rolling surveillance, multiple investigators are necessary while also taking employee time-off into consideration. During covert operations and investigations, a deputy in a marked patrol vehicle is necessary to safely and quickly apprehend criminals. 
In May of 2021, the Proactive group was revamped. Since then the success of the unit has greatly increased. The following demonstrates the value in adding an additional group:
While vehicle thefts and vehicle burglaries increased across the State of Texas as a whole, the area within the Harris County Sheriff’s Office’s jurisdiction actually saw a reduction in both crimes. HCSO Auto Theft/ BMV Unit Investigators have identified and charged more prolific offenders than in previous years resulting in a positive impact on the fight against crime. The Proactive Unit significantly increased the amount of successful covert operations resulting in the arrest of numerous auto theft and BMV offenders. Operations were data driven based on statistical analysis and intelligence. The following is an example of this: An HCSO Auto Theft/ BMV Investigator (reactive) worked diligently to investigate a rash of vehicle burglaries in a residential neighborhood involving work type vehicles with tools and equipment stolen. The investigator identified a likely suspect, who had previous convictions for BMV and had pawned over 150 items within a couple of months. While the investigator continued to obtain solid evidence to secure a criminal charge, the information was relayed to the Proactive Auto Theft/ BMV Unit.
The Proactive Unit conducted a covert surveillance operation and caught the suspect in the act of committing a vehicle burglary. The suspect was arrested and charged with felony BMV due to his prior convictions. Once the suspect was in custody, BMV incidents in that area significantly reduced. The original investigator continued his investigation and was able to positively link the suspect to fifteen more BMVs. Adding another Proactive group would cause an even bigger impact on crime and provide a better service to the community.
Create a Community Outreach &amp; Education Deputy Position
The Unit previously had a deputy dedicated to educating the public as a means to prevent crime. This position is desperately needed and is essential to reducing crime. A large number of vehicle thefts, burglaries to motor vehicles and fraud vehicle related crimes could be prevented by educating the public on how to better protect themselves. Many of these crimes occur because of an unlocked vehicle, valuables left in plain sight, keys left in a vehicle, firearms left in vehicles and a lack of public knowledge regarding vehicle fraud scams. The duties of the Auto Theft Public Information Officer would include but not limited to the following: manage the unit’s social media account and post educational and awareness information, regularly attend community events and set up a booth to pass out information, conduct interviews with the media about crime trends and crime prevention, visit apartment complexes with high amounts of vehicle burglaries and vehicle thefts to educate residents as well as identify causes and solutions, collaborate with other local agencies on education and outreach projects. The deputy would be expected to constantly seek new ideas to educate the public and reduce crime.</t>
  </si>
  <si>
    <t>Currently the Auto Theft Unit has a backlog of 3,000 cases. 
When fully staffed, there are twelve investigators tasked with managing caseload.  Two investigators are assigned to each of the five patrol districts; one for auto theft and fraud cases, the other is assigned burglary of motor vehicle cases. One district averages between 150-300 cases per month. On average, investigators are assigned approximately (20) cases per month.
Number of all cases declined for prosecution by DA, N/A
Charges filed:   54
Vehicles Recovered:  104
Value of Recovered Vehicles: $2,163,050
Stolen Property Recovered: 21
Value of Property Recovered:  $40,030
Auto Theft Unit has conducted 140 operations YTD total.</t>
  </si>
  <si>
    <t>Adding employees to the auto theft-BMV unit will right size the unit to more efficiently and effectively manage an increasing workload, and proactively catch auto theives. These crimes are often directly related to other criminal activity such as forgery, theft, identity theft, fraud, ATM/ business burglaries, organized criminal activity, robbery, homicide and others . This supports the priority outcomes of reducing violent crime, supporting victims in dangerous situations, &amp; providing outstanding customer service.</t>
  </si>
  <si>
    <t>Other operating costs are estimated at $25,200 include $7,200 for training auto theft-BMV units staff on the latest technology and best practices, and $18,000 in operating for new employees ($1,800 per deputy and sergeant FTE).</t>
  </si>
  <si>
    <t>Port of Houston Security - Port Security Monitoring &amp; Waterway Patrol</t>
  </si>
  <si>
    <t>Deputy I (6x)</t>
  </si>
  <si>
    <t>The department is requesting six (6.0) Deputy FTE, one (1.0) Sergeant FTE, and $152,600 in general fund in FY 2022 to support the Patrol Security Monitoring and Waterway Patrol team reduce time to respond to calls for service. 
As with any other crime, delayed response times increase impacts of crime.  Delayed responses to Port security issues could result in catastrophic events in the Port that could not only endanger many lives, but could also create significant negative financial impacts to Harris County and the State of Texas. As we have seen with recent supply chain issues as a result of back-ups at ports across the country, delays at ports can have nationwide impacts. The agency recently experienced delayed response due to a lack of personnel, which resulted in a prolonged closure of the Port in 2019 when Green Peace protestors blocked the waterway.</t>
  </si>
  <si>
    <t>Adding officers to the Patrol Security Monitoring and Waterway Patrol unit will: increase the hours of video surveillance of the port per day from 64 to 69, reduce the response time for waterway support from 45 minutes to 30 minutes, and increase the percentage of day with 72 hours of port video surveillance from 57% to 75%.</t>
  </si>
  <si>
    <t>Adding officers to the Patrol Security Monitoring and Waterways unit supports the priority outcome of reducing violent crime by ensuring there is adequate staffing twenty-four (24) hours a day.</t>
  </si>
  <si>
    <t>Assumes eight vehicles at a cost of $140,000 and $900 for the cost of fuel for a year. Assumes $1,800 a year per new employee, as per historical financial data.</t>
  </si>
  <si>
    <t>Incident Response - Incident Response</t>
  </si>
  <si>
    <t>The department is requesting six (6.0) Deputy FTE, one (1.0) Sergeant FTE, and $152,600 in general fund in FY 2022 to support the SWAT unit to ensure the safety of all parties involved an incident. 
Serving warrants is one of the most dangerous and unpredictable tasks law enforcement officers do as part of their regular duties. Both the public and law enforcement can be placed at increased risk of injuries if a warrant service becomes a violent incident. Many warrant service incidents of dangerous criminals should be conducted by SWAT who are equipped to effectively deal with such situations without needlessly endangering life. However, the Sheriff’s Office does not always have the capacity to send SWAT to these scenes, putting the public and officers at risk. Adding Deputies to the SWAT unit will increase the availability of SWAT to respond to more scenes to reduce dangerous warrant service incidents and avoid lethal confrontations.</t>
  </si>
  <si>
    <t>Adding officers to the SWAT unit will: increase the number of warrants served per month from 658 to 678, increase the number of warrants served/arrests made of violent offenders per month from 444 to 450, increase the percent of all types of warrants successfully executed from 2.43% to 4.0%, increase the percent of warrants resulting in arrest action from 1.42% to 1.62%, and maintain the percentage of incident response calls for service fulfilled at 100%.</t>
  </si>
  <si>
    <t>Adding officers to the SWAT unit supports the priority outcomes of reducing violent crime and cultivating a diverse and effective workforce by ensuring there is adequate staffing to support the safe execution of warrants.</t>
  </si>
  <si>
    <t>Recertification Costs</t>
  </si>
  <si>
    <t>The department is requesting $100,000 in general fund to support the Flood Rescue unit recertification. 
There are over two-hundred (200) officers that have flood rescue certification, which must be renewed every two-years. As floods are by definition, unplanned events that can effect an unknown number of people across a wide area, having as many recurring flood rescue officers available in an emergency is crucial to saving lives. Lack of recurring training for rescuers was identified as a significant factor in the deaths of several citizens during flood rescue operations in the City of Houston in May 2015. Providing funding to train will ensure a sufficient number of flood rescue personnel are properly trained in critical rescue techniques &amp; operations so that rescue operations are conducted effectively by trained personnel.</t>
  </si>
  <si>
    <t>Providing  funds to recertify employees in  flood rescue will: maintain the number of flood rescue teams per 12-hour shift at 3, maintain the response time for flood rescues at 3.5 hours, and maintain the percentage of 12 hour shifts with 5 flood teams available for rescue at 60%.</t>
  </si>
  <si>
    <t>Providing  funds to recertify employees in  flood rescue supports the priority outcomes of cultivating a diverse and effective workforce, and supporting victims in dangerous situations.</t>
  </si>
  <si>
    <t>Re-certification training for over 200 personnel in program with training/travel costs at $1,000 per person.</t>
  </si>
  <si>
    <t>Analyst I</t>
  </si>
  <si>
    <t>The department is requesting one (1.0) new Analyst I FTE and $900 in General Funds to support the Sheriff’s Office performance measure collection, performance budgeting, and financial reporting needs. 
Last year, the department requested funds to hire a Budget and Reporting manager and three (3.0) analyst FTE to support the County’s implementation of performance budgeting and the Sheriff’s desire to move toward more data-driven decision making. In FY 2022, the Budget and Reporting manager and one (1.0) analyst FTE were approved for funding. Both positions have been filled and staff has diligently worked to meet the performance budgeting project deadlines and deliverables. 
The Budget and Reporting team is committed to providing accurate and quality data through the budget and performance measure reporting process. With the current level of staffing and budget timeline, it has been difficult for the team to ensure the data they are providing to the Office of Management and Budget (OMB) has been quality checked or to provide needed technical assistance to program staff collecting and reporting the data. 
In addition to the issue of data quality control, Financial Services has a goal of reporting on 100% of the Sheriff’s Office’s performance measures during OMB collection. For the current performance measure reporting period, the team was able to collect 79% of the measures. The issue with data collection is two-fold. First, there are a wide variety of data sources and applications the Sheriff’s Office utilizes for reporting purposes and there is not currently a simple way to submit, access or analyze the desperate data sources. Second, data collection and analysis is currently happening in silos at the department, which has resulted in a need for the Budget and Reporting team to provide more specialized technical assistance to each performance measure data owner. Currently, the team does not have the bandwidth to provide the technical assistance needed to meet its goal of reporting on 100% of its performance measures.</t>
  </si>
  <si>
    <t>The percentage of performance measures reported on will improve if this request is funded. The department believes it will be able to increase the percentage of performance measures report on from the current 79% to 100% by the beginning of FY 2023.</t>
  </si>
  <si>
    <t>Hiring a new analyst for the Budget and Reporting team will allow the team to ensure they are providing outstanding customer service to its policymaker and resident stakeholders by providing accurate, quality, and complete performance measure reporting.</t>
  </si>
  <si>
    <t>Operational Support - Fleet Management</t>
  </si>
  <si>
    <t>Vehicle Replacement (170x)</t>
  </si>
  <si>
    <t>The department is requesting $1,768,000 in general fund to retire and replace vehicles in the Sheriff’s Office fleet. 
The Fleet division will replace 170 vehicles, which is about ten percent (10%) of the Sheriff’s Office fleet. The vehicles that are in need of replacement are determined using the point matrix system.</t>
  </si>
  <si>
    <t>The retiring and replacement of 170 vehicles will decrease the percentage of high risk likely to experience failure to age, mileage, repairs, and accidents from seven percent (7%) to zero percent (0%).</t>
  </si>
  <si>
    <t>Replacing unsafe and aging vehicles supports the priority outcomes of educing violent crime, supporting victims in dangerous situations, &amp; providing outstanding customer service by ensuring there are safe and reliable vehicles for officers use  to deter and respond to crime or individuals in crisis.</t>
  </si>
  <si>
    <t>The average cost of a replacement vehicle is determined using the average cost of vehicle to the department.</t>
  </si>
  <si>
    <t>Vehicle Replacement (50x)</t>
  </si>
  <si>
    <t>The department is requesting $750,000 in general fund to rehabilitate fifty (50) patrol unit vehicles. 
The fleet division will rehabilitate fifty (50) patrol unit vehicles with high mileage to get more years of service from the vehicles and reduce their risk of being in need of repairs or causing an accident. The fleet division will rehabilitate marked units with greater than 150,000 miles that are under six (6) years old.</t>
  </si>
  <si>
    <t>In the long term, the capital rehabilitation will reduce the percentage of high risk vehicles likely to experience failure to age, mileage, repairs, and accidents. It will allow the department to keep the number low (7%) over multiple years.</t>
  </si>
  <si>
    <t>Rehabilitating unsafe and aging vehicles supports the priority outcomes of reducing violent crime, supporting victims in dangerous situations, &amp; providing outstanding customer service by ensuring there are safe and reliable vehicles for officers use  to deter and respond to crime or individuals in crisis.</t>
  </si>
  <si>
    <t>The cost to rehabilitate a mark patrol unit car is estimated at $1,500 per car and is based on the historical cost of rehabilitation.</t>
  </si>
  <si>
    <t>Vehicle Maintenance Cost Increase</t>
  </si>
  <si>
    <t>The department is requesting $2,400,000 in general fund to pay for increasing fleet costs. These funds will pay for increases in existing expenses in the department’s base budget.
The department has experienced significant Increases in costs for its fleet’s fuel and maintenance. Fuel and vehicle maintenance costs have gone up across the country in FY 2022 and the department will exceed its allocated budget for these expenses in the current fiscal year. Law enforcement officers and staff rely on their vehicles to respond to calls for service.</t>
  </si>
  <si>
    <t>Providing funds for the department's increasing inflationary costs for fuel and vehicle maintenance supports the priority outcomes of providing excellent customer service, reducing violent crime, and supporting victims in dangerous situations by ensuring deputies can respond to calls for service.</t>
  </si>
  <si>
    <t>The change in burn rate for fuel and vehicle costs from FY 2021 to FY 2022 (current) were used to estimate the total increaased inflationary costs.</t>
  </si>
  <si>
    <t>Equipment</t>
  </si>
  <si>
    <t>The department is requesting $98,607 in general fund for equipment to support the criminal warrants unit. 
Kinetic Breaching Tool &amp; Breaching Tool Kit. 
Purpose: Traditional methods of breaching often take an unsafe amount time in order to successfully breach fortified entry points, solid core wood doors, and metal doors. The Kinetic Breaching Tool offers an effective alternative to traditional breaching methods, and can be utilized by all personnel with minimum training time. This allows for a more efficient and safer method of breaching. The Kinetic Breaching Tool will increase the breaching capabilities of the Violent Criminal Apprehension Team to safely handle the requirements of making entry during operations.  The breaching tool kit includes: Light Double-Tap Hammer (2), Military Halligan (2), Double Tap Single Tool Carrier Black (4), and Heavy Weight Ram (2). Estimated Cost: $15,871
Communications Equipment (Inviso); Estimated Cost: $41,236
Ballistic Shields (ASPIS X Level III)  
Current shields are not rifle rated have exceeded the expiration date for effectiveness. Estimated Cost: $41,500</t>
  </si>
  <si>
    <t>The breaching tool means deputies no longer have to physically breakdown barriers like doors, which has resulted in deputy injury. The department will save money with reduced employee injuries in the work of paid-time off and wokers compensation. Preveniting one or two deputy on-duy injuries will pay for the equipment in terms of costs saved.
Number of warrants served per month maintained  at 658
Number of warrants served/arrests made of violent offenders per month maintained at 444
Percent of all types of warrants successfully executed maintained at 2.43%
 Percent of warrants resulting in arrest action maintained at 1.42%</t>
  </si>
  <si>
    <t>Providing equipment to the criminal warrants unit ensures employees are safe while in the dangerous situation of serving warrants and have the tools they need to successfully serve warrants. This supports the priority outcomes of reducing violent crime, supporting victims in dangerous situations, &amp; providing outstanding customer service.</t>
  </si>
  <si>
    <t>Kinetic Breaching Tool &amp; Breaching Tool Kit- Estimated Cost: $15,871
Communications Equipment (Inviso) - Estimated Cost: $41,236
Ballistic Shields - Estimated Cost: $41,500</t>
  </si>
  <si>
    <t>The department is requesting $85,000 in general funds for equipment to support the crime scene investigations unit. 
The mission of the Crime Scene Unit is to respond to crime scenes promptly and conduct detailed forensic investigations of the scene. The unit shall be responsible for positively identifying and carefully collecting evidence of forensic value and accurately documenting the scene through photographic recordings and detailed crime scene drawings. The Crime Scene Unit shall also deliver collected evidence to the appropriate crime laboratories for follow-up forensic analysis and documentation. The unit shall always provide expert witness testimony for criminal prosecutions as requested by County, District, and Federal Courts.
Crime scene investigators (CSI) are highly trained forensic evidence investigators who are specifically trained in the detection, collection, processing, and preservation of forensic evidence recovered in connection with and/or on crime scenes.
The CSU is equipped with a Leica 3D Scene Scanner which the Sheriff’s Foundation purchased in 2015. Technology has significantly improved. The average time per scan is approximately twenty minutes. The Leica RTC360 is a high-quality and durable instrument that is fast and easy to use and train. It can be effectively used by ANY operator that can use a point-and-shoot camera and will stand up to the abuse that comes from law enforcement deployments. It is easy to deploy and can produce registered, complete, and immersive 3D data sets without the use of additional PC’s or peripheral devices like tablets. The CSU utilizes a laser scanner as part of the documention on a crime scene.  The current scanner is six years old and does not have some of the improved technology the newest scanners possess.  Having the Leica RTC360 would dramatically reduce the time on scene and allow law enforcement personnel to clear quicker and have more accurate data.                                    Highlighted goods and services proprietary to Leica Geosystems: 
1. Full Dome HDR Photos- in 1 min
2. 2 million pts per sec
3. Register at the scene- NO software required 
4. Leica represents 85% savings with Time on Task 
5. Time savings overall reduction of 49% survey mean duration as well as an 18.8% overall reduction in mean clearance durations. 
6. Lightweight &amp; NO leveling required 
7. Automatically remove noise from people and vehicles moving through the scene. 
8. Court-Proven Instrument- Leica is court approved.                 
Currently it takes approximately 2-3 hours to scan a crime scene.  With the new scanner it will take less than 30 minutes.The total estimated cost is $85,000.</t>
  </si>
  <si>
    <t>Annual case clearance for Part I UCR Property Crime from 12,000 to 12,250
Annual case clearance for Part I UCR Violent Crime from 1,700 to 1,725</t>
  </si>
  <si>
    <t>One-Time</t>
  </si>
  <si>
    <t>Providing equipment for the crime scene investigations unit will increase the efficiency of the unit through technology, thus providing information that can help close cases more quickly.This supports the priority outcomes of reducing violent crime, supporting victims in dangerous situations, &amp; providing outstanding customer service.</t>
  </si>
  <si>
    <t>Based off research on costs of similar equipment</t>
  </si>
  <si>
    <t>.</t>
  </si>
  <si>
    <t>The department is requesting $10,574 in general fund for equipment to support the crime scene, firearms component unit. 
The Firearms Component Unit would purchase a Savage Range Systems GHD Testfire system. The Snail Trap is the safest, cleanest, and most cost-effective method for capturing test-fire casings and bullets available. The spent bullets from the Wet Snail Trap do not contain lead dust particles. Gunsmith Model GHD is intended for high volume (&gt;50 rounds per day) and will safely contain all ammunition rated up to 13,000 Foot Pounds Energy at Muzzle (up to .50 caliber) excluding steel core, ceramic tipped, or AP / API ammunition. Each month county agencies send approximately 30 firearms to the HC Institute of Forensic Science.  It takes approximatley 3 weeks for the HCIFS to testfire the weapon and enter results.  This delays leads on the cases to be investigated.  The Crime Scene Unit is requesting the GHD Testfire System to have the capability to test fire weapons in the CSU Lab and complete the test fire and entry of results within 48 hours. Total estimated cost $10,574.</t>
  </si>
  <si>
    <t>Annual case clearance for Part I UCR Property Crime from 12,000 to 12,050
Annual case clearance for Part I UCR Violent Crime from 1,700 to 1,715</t>
  </si>
  <si>
    <t>The department is requesting $19,200 in general fund for equipment to support the Sex Offender Registration and Tracking Unit (SORT).
6 Tablets/IPads
This would allow deputies to complete documents in person with the offender, whether at the office or the offender’s home, which would minimize mistakes and speed up the process of completing documents.  Deputies would also be able to use the tablet’s camera to take a photograph of the offender, tattoos, vehicles, TDL, etc. and directly upload them into OffenderWatch. Deployment of tablets for SORT personnel will enhance their efficiency and productivity.  These will be effective in the field so deputies can complete the entries and take current pictures of the sex offenders and items to upload in the database.                                             
6 Scanners - Every registration requires documents be scanned and loaded.  The current process is slow and inefficient since there only one printer/scanner available for the entire unit.  The unit in effect comes to a stand-still when they are not able to process the registrations.  Available scanners allows the unit to continue to operate effectively  even if one of them stops working.
This would allow employees to remain at their desks and scan documents at the same time and not rely on one scanner to handle everything.  This would make their job more efficient and speed up the process of registering offenders.</t>
  </si>
  <si>
    <t>Providing equipment for the sex offender registration and tracking (SORT) unit will increase the effectiveness and efficiency of the unit through technology, thus providing information that can help identify sex offenders and process them faster.This supports the priority outcomes of reducing violent crime, supporting victims in dangerous situations, &amp; providing outstanding customer service.</t>
  </si>
  <si>
    <t>Based off research and historical costs of similar equipment</t>
  </si>
  <si>
    <t>The department is requesting $21,535 in general funds for equipment to support the Vice/Narcotics section. 
Purchase 6 Crye Tactical Vests for new investigators – The majority of the Vice/Narcotics team members have a Crye Tactical Vest. However, newly transferred investigators still need a vest. The vests and tactical carriers are used to enhance undercover officer safety during surveillance and arrest/search warrant executions. The vests are proven to be effective and have a rating of 5 years. The vests are light, efficient and are very popular within the law enforcement community. The costs of 6 Crye Vests with carriers is $5,713.44 ($705.37 per vest and $271.87 per carrier).
Purchase Tuffy Security Lock Boxes for Vice/Narcotics Unit – The Vice/Narcotics Unit utilizes unmarked vehicles for surveillance and undercover operations. Their tactical gear, weapons and body armor, are not secured. The Tuffy Security Box for Law Enforcement provides a secure box and mechanism to secure HCSO issued tactical gear. The costs of each box is $729.00, for a total of $13,122.00.
Purchase Nikon Binoculars for Vice/Narcotics Unit – The Vice/Narcotics Unit conducts surveillance operations on a regular basis. The Nikon Sportstar Zoom 8-24X25 Black Binoculars, will provide multiple layers of anti-reflective compounds on all optical components and offer the brightness and resolution needed for a wide range of conditions. Nikon optical technology combined with a rugged design and wide zoom range, make these binoculars optimum for surveillance. The cost of each binocular is $149.95, for a total costs of $2,699.10.</t>
  </si>
  <si>
    <t>Annual case clearance for Part I UCR Violent Crime maintained at 1,700
Number of all cases declined for prosecution by DA maintained at 1976</t>
  </si>
  <si>
    <t>Providing equipment for the vice/narcotics unit will ensure the safety of the officers and their equipment, and provide the tools they need to effectively complete their investigations. While not overtly violent crime, vice and narctics crimes are often associated with other violent crimes. This supports the priority outcomes of reducing violent crime, supporting victims in dangerous situations, &amp; providing outstanding customer service.</t>
  </si>
  <si>
    <t>Tactical Vests - $5,713
Security Lock Boxes - $13,122
Binoculars - $2,699</t>
  </si>
  <si>
    <t>The department is requesting $4,395 in general funds for equipment to support the Human Trafficking section. 
Purchase Tuffy Security Lock Boxes for Human Trafficking Unit – The Human Trafficking Unit utilizes unmarked vehicles for surveillance and undercover operations. Their tactical gear, weapons and body armor, are not secured. The Tuffy Security Box for Law Enforcement provides a secure box and mechanism to secure HCSO issued tactical gear. The costs of each box is $729.00, for a total of $3,645.00.
Purchase Nikon Binoculars for Human Trafficking Unit – The Human Trafficking Unit conducts surveillance operations on a case by case basis. The Nikon Sportstar Zoom 8-24X25 Black Binoculars, will provide multiple layers of anti-reflective compounds on all optical components and offer the brightness and resolution needed for a wide range of conditions. Nikon optical technology combined with a rugged design and wide zoom range, make these binoculars optimum for surveillance. The cost of each binocular is $149.95, for a total costs of $749.75.</t>
  </si>
  <si>
    <t>Providing equipment for the human trafficking unit will ensure the safety of the officers and their equipment, and provide the tools they need to effectively complete their investigations. This supports the priority outcomes of reducing violent crime, supporting victims in dangerous situations, &amp; providing outstanding customer service.</t>
  </si>
  <si>
    <t>Security Lock Boxes - $3,645
Binoculars - $750</t>
  </si>
  <si>
    <t>The department is requesting $17,590 in general funds for equipment to support the Auto Theft-BMV section. 
Purchase 6 Crye Tactical Vests for Investigators in the Proactive Unit – The vests and tactical carriers are used to enhance officer safety during undercover operations and surveillance. The vests are proven to be effective and have a rating of 5 years. The vests are light, efficient and are very popular within the law enforcement community. The costs of 6 Crye Vests with carriers is $5,863.44 ($705.37 per vest and $271.87 per carrier). If an additional Proactive group is approved, twelve vests would be needed totaling $11,726.</t>
  </si>
  <si>
    <t>Providing equipment for the auto theft-BMV unit will ensure the safety of the officers and their equipment, and provide the tools they need to effectively complete their investigations. This supports the priority outcomes of reducing violent crime, supporting victims in dangerous situations, &amp; providing outstanding customer service.</t>
  </si>
  <si>
    <t>Tactical Vests - $17,590</t>
  </si>
  <si>
    <t>The department is requesting $22,275 in general funds for equipment to support the Gang Unit section. 
Purchase 12 Crye Tactical Vests for Gang Unit Investigators – All of the Gang Unit team members currently do not have Crye Tactical Vests. The vests and tactical carriers are used to enhance undercover officer safety during surveillance and arrest/search warrant executions. The vests are proven to be effective and have a rating of 5 years. The vests are light, efficient and are very popular within the law enforcement community. The costs of 12 Crye Vests with carriers is $11,726.88 ($705.37 per vest and $271.87 per carrier).
Purchase Tuffy Security Lock Boxes for Gang Unit – The Gang Unit utilizes unmarked vehicles for surveillance and undercover operations. Their tactical gear, weapons and body armor, are not secured. The Tuffy Security Box for Law Enforcement provides a secure box and mechanism to secure HCSO issued tactical gear. The costs of each box is $729.00, for a total of $8,748.00.
Purchase Nikon Binoculars for Gang Unit – The Gang Unit conducts surveillance operations on a regular basis. The Nikon Sportstar Zoom 8-24X25 Black Binoculars, will provide multiple layers of anti-reflective compounds on all optical components and offer the brightness and resolution needed for a wide range of conditions. Nikon optical technology combined with a rugged design and wide zoom range, make these binoculars optimum for surveillance. The cost of each binocular is $149.95, for a total costs of $1,799.40.</t>
  </si>
  <si>
    <t>Providing equipment for the gang unit will ensure the safety of the officers and their equipment, and provide the tools they need to effectively complete their investigations. This supports the priority outcomes of reducing violent crime, supporting victims in dangerous situations, &amp; providing outstanding customer service.</t>
  </si>
  <si>
    <t>Detention</t>
  </si>
  <si>
    <t>Processing Center - Inmate Records and Bonding</t>
  </si>
  <si>
    <t>Manager IV (3x)</t>
  </si>
  <si>
    <t>The Department is requesting three (3.0) Manager IV FTE and $2,700 in general fund to provide consistent supervisory leadership to the Records division. There is a lack of supervisory knowledge and experience in the Records division due to the continual rotation of deputized supervisors to law enforcement positions. The records supervisor function requires a detailed knowledge of court directives, each with unique legal requirements. Historically it takes three to four years to gain a small portion of this knowledge and supervisors are typically rotated within two years.The department is asking for three new Manager VI FTE to supervise the records division with detailed working knowledge of the processes. The staff would create career development goals for line personnel within Central Records, ensure a morale boost for line personnel by creating a supervisory pool that understands the body of work, and provide supervisory consistency due to the lack of rotation. Most importantly, the new positions will have the ability to adequately manage personnel, train employees, and address urgent issues with a detailed work knowledge.Civilianization of supervisors should be staggered due to the potential for a vacuum effect of the loss of supervisory knowledge that is currently in place. The division recommends replacing one Law Enforcement/Detention Officer supervisor on each shift to ensure one knowledgeable supervisor is on staff through the transition. Historically, all Records staff have indicated this is a hard area to learn and there are regular supervisory failures in addressing issues due to the lack of work knowledge.</t>
  </si>
  <si>
    <t>The additional of the new positions will decrease the number of erroneous releases from 7 to 5. The number of delayed releases would be reduced from 13 to 10.</t>
  </si>
  <si>
    <t>This request supports the priorty outcomes of providing outstanding customer service and cultivating a diverse and effective Harris County workforce by providing consistant, knowledgeable supervisory staff and training to the records division. This training and supervisory staff management will reduce unnecessary exposure to the criminal justice system by improving the effectiveness of the division and decrease records processing times for inmate intake and release.</t>
  </si>
  <si>
    <t>Manager IV</t>
  </si>
  <si>
    <t>Training Specialist (2x)</t>
  </si>
  <si>
    <t>The department is requesting two (2.0) Training Specialist FTE and $1,800 in general fund to provide dedicated personnel to continually train Records division staff and update training materials and policies. The Records training material, policies and Post Orders are over nine hundred (900) pages long and are unwieldy for training purposes. The new staff would address the need for classroom training, remedial training, policy updates, and training manual updates. As there are constant changes to the records procedures from outside stakeholders, training packets and policies need to continually be maintained.The records training implementation would be implemented in two phases. In phase one, training personnel will be dedicated to the task of improving all policies, manuals and sample training material, while tandemly identifying and creating training material for Central Records personnel. In phase two, mandatory annual training will roll out and testing measures will be created for personnel to achieve career goals (QC, training specialist test out requirements, supervisor test out requirements, etc.).</t>
  </si>
  <si>
    <t>Additional training specialist staff will increase the number of staff hours of training taken from 1,618 hours to 2,023 hours. It will also ensure the training is relevant and accurate. It will decrease the number of erroneous releases from 7 to 5 (by 25%).The number of delayed releases would be reduced from 13 to 10 (by 25%).</t>
  </si>
  <si>
    <t>This request supports the priorty outcomes of providing outstanding customer service and cultivating a diverse and effective Harris County workforce by providing specialized and uniform training to the records division, improving their ability to successfully complete their dutites. This training will reduce unnecessary exposure to the criminal justice system by improving the effectiveness of the division and decrease records processing times for inmate intake and release.</t>
  </si>
  <si>
    <t>Training Specialist I</t>
  </si>
  <si>
    <t>Records Specialists (6x)</t>
  </si>
  <si>
    <t>The department is requesting six (6.0) Records Specialist FTE and $1,800  to improve criminal justice system information reporting.There are a number of reasons the workload of the Records division has increased in the last few years. The Harris County Sheriffs Central Records Division experienced a significant load added to its daily processing requirements when the Harris County District Clerk’s Office initiated their electronic processing of all criminal process. While this has helped the smooth the transmission of the documents, the processing of electronic documents added the requirement of electronic data entry and processing that was once managed in less demanding manual processes. The Harris County Sheriff’s Office merged with the City of Houston/Houston Police department forming the Harris County Joint Processing Center. As a result of that merger, the HCSO became responsible for managing the bookings and releasing’s of all municipal charges.  Staffing to fill the required positions were unavailable, so the processing responsibilities had to be added to and performed by staff performing  other existing primary functions. Overtime hours were required to balance the added work process requirements.   Within the Sheriff’s Office bureaus, the Central Records Division took over the processing and management of out of county warrants from the Criminal Warrant’s Section. This process added work requirements to several, existing primary processing functions. New staff were unavailable to assign to this new process.Added this year, Central Records was asked to assist the Harris County Public Defender’s Office by making available notification of all INS-ICE detainers received and booked by the Harris County’s Sheriff’s Office. This process was also added to another existing primary processing function. As a result of jail reform measures, The Harris County Pretrial Services agency experienced a significant increase in filing of personal bonds for persons both in and out of custody. This increase caused a similar increase in the number of releases and non-arrest warrant processes performed by the Central Records Division. The increase in the volume of personal bonds was not foreseen or available for consideration when previous budgetary requirements for personnel were estimated.Adding these positions will smooth out the increased workload driven by outside initiatives, reduce overtime, and ensure each new initiative will have the resources to be successful.</t>
  </si>
  <si>
    <t>The department estimates adding the new records specialist FTE will increase the number of inmates released by day from 253 to 278. It estimates the new positions will also reduce the average time to process inmates for release from 13 hours to 12.5 hours.</t>
  </si>
  <si>
    <t>This request supports the priorty outcomes of providing outstanding customer service and cultivating a diverse and effective Harris County workforce by adding staff to meet increased workloads, reducing errors and increasing overall worker performance. Reduced errors and improved efficiency will reduce unnecessary exposure to the criminal justice system by improving the effectiveness of the division and decrease records processing times for inmate release.</t>
  </si>
  <si>
    <t>Processing Center - Intake Processing</t>
  </si>
  <si>
    <t>Detention Segeant III (3x)</t>
  </si>
  <si>
    <t>The department is requesting three (3.0) Detention Sergeant III FTE and $3,600 in general funds to provide proper supervision to the detention officers at the Joint Processing Center. It is a best practice to have a ratio of ten (10) detention officers per one (1) supervisor within criminal justice facilities. Supervisors are shown to reduce use of force incidents, ensure the safety of processing staff, and ensure the timely processing of prisoners. There are currently nineteen (19) supervisors on staff at the Joint Processing Center, which operates 24 hours a day, seven days a week. This means that if no supervisors take leave time, there are four (4) supervisors available to work the floor at any given time.  In order to ensure the safety of everyone at the Center, supervisors have had to work overtime to ensure there is proper coverage. Adding the new supervisors will increase the number of hours of regular supervisor work time available to be scheduled.</t>
  </si>
  <si>
    <t>Hiring these new employees will improve employee moral by reducing the average overtime hours worked from 2.09 to 2.0.It will also reduce the use of force incidents.</t>
  </si>
  <si>
    <t>This request supports the priorty outcomes of providing outstanding customer service and cultivating a diverse and effective Harris County workforce by providing proper supervision for correctional officers. This supervision reduces unnecessary exposure to the criminal justice system as it ensures the jails run smoothly and without incident.</t>
  </si>
  <si>
    <t>The operating costs assume $3,600 for the new employees ($1,200 per detention sergeant).</t>
  </si>
  <si>
    <t>Detention Sergeant II</t>
  </si>
  <si>
    <t>Technician (3x)</t>
  </si>
  <si>
    <t>The department is requesting three (3.0) Technician FTE and $2,700 in general fund to convert processing work done by detention officers to technicians in order to ensure employees with specialized training are completing the work. Jail Management System Technicians provide operational support to the processing team. Generally, technicians have specialized training that allows them to Resolve processing issues in real -time to decrease overall processing time for inmates eligible for release. In addition, Jail Management System Technicians provide OMS training for Records personnel and Detention Officers. Jail Management System Technicians require specialized training to provide Jail Management System training and support to all positions within the department. The position does not require a jailer's license. Currently, three of these positions are being held by Detention Officers and due to the nature of the work, it would be best performed by technicians. If funded, the detention officers would return to their normal duty, which would also increase the capacity of the department’s security roles.</t>
  </si>
  <si>
    <t>The department estimates adding the new records specialist FTE will increase the number of inmates released by day from 253 to 278.</t>
  </si>
  <si>
    <t>This request supports the priorty outcomes of providing outstanding customer service and cultivating a diverse and effective Harris County workforce by ensuring staff completing technical duties has a technical background, allowing detention officers to focus on inmate security.</t>
  </si>
  <si>
    <t>Manager (2x)</t>
  </si>
  <si>
    <t>The department is requesting two (2.0) Manager FTE and $1,800 in general funds to hire civilian managers to supervise the Electronic Arrest Record (EAR) records specialists. There is currently a backlog of unreported arrest charges that need to be submitted to the state Department of Public Safety (DPS). These positions would supervise the reduction of the backlog by Electronic Arrest Record (EAR) records specialists and create a timeline to complete the project. In addition, there is a need to more effectively deal with daily, urgent requests for reporting and/or correcting arrest charges to Texas DPS. The addition of supervisors would improve the response time to these requests by managing the workload and specialization of the EAR records specialists.   When there are arrest charges &amp; court dispositions that have not been included in the EAR system, there is a direct impact to the amount of grants and funding Harris County departments receive from the Texas Department of Public Safety.  Adding these positions will also help the division provide better service to its stakeholders. The request will reduce the rate of court requests to resolve unreported charges, reduce the amount of research required to resolve unreported arrest charges, and allow for more timely responses to requests from internal and outside agencies to report or correct unresolved arrest charges.</t>
  </si>
  <si>
    <t>The new positions would reduce the number of Electronic Arrest Reporting issues needing to be resolved by staff from 1,804 to 1,500. As the backlog of unreported arrest records is resolved, the average time to release eligible inmates will also decrease over the long term. It is estimated that the number of hours for release would be reduced from 13 hours to 12.5 hours.</t>
  </si>
  <si>
    <t>This request supports the priorty outcomes of providing outstanding customer service and cultivating a diverse and effective Harris County workforce through the supervision and organization of the EAR team, which allows staff to improve response times to urgent requests to correct EAR entries.</t>
  </si>
  <si>
    <t>Manager II</t>
  </si>
  <si>
    <t>Processing Center - Inmate Classification</t>
  </si>
  <si>
    <t>Records Specialists (4x)</t>
  </si>
  <si>
    <t>The department is requesting four (4.0) Records Specialist FTE and $3,600 in general fund to reduce the backlog of unreported arrests in the Electronic Arrest Reporting (EAR) system and keep up with demand. This request would add two (2.0) new records specialists positions and convert two (2.0) open clerk I positions to records specialists positions. The conversion of the two clerk positions is necessary due to the specialized knowledge and training currently needed to process records.There is currently a backlog of unreported arrest charges that need to be submitted to the state Department of Public Safety (DPS). These positions would implement the timeline to reduce the backlog of unreported arrest charges in the Electronic Arrest Record (EAR). In addition, there is a need to more effectively deal with daily, urgent requests for reporting and/or correcting arrest charges to Texas DPS. The additional employees would improve the response time to these requests by reducing the workload on current employees.When there are arrest charges &amp; court dispositions that have not been included in the EAR system, there is a direct impact to the amount of grants and funding Harris County departments receive from the Texas Department of Public Safety.  Adding these positions will also help the division provide better service to its stakeholders. The request will reduce the rate of court requests to resolve unreported charges, reduce the amount of research required to resolve unreported arrest charges, and allow for more timely responses to requests from internal and outside agencies to report or correct unresolved arrest charges.</t>
  </si>
  <si>
    <t>This request supports the priorty outcomes of providing outstanding customer service and cultivating a diverse and effective Harris County workforce by reducing the backlog of unreported arrests in the EAR and ensuring employees have a manageable workload.</t>
  </si>
  <si>
    <t>Support Technicians (3x)</t>
  </si>
  <si>
    <t>The department is requesting three (3.0) Support Technicians FTE and $ 2,700 in general funds to reduce errors in the system and Automated Fingerprint Identification System (AFIS) processing response times. Automated Fingerprint Identification System (AFIS) support technicians are responsible for cleaning-up issues and errors in the system, help process expunction paperwork, and provide technical assistance for the AFIS and mugshot system. Due to the workload, current employees are overworked and burned out, resulting in work errors. These errors must be corrected, which adds to the workload, thereby compounding the issue. There are currently twelve (12) AFIS support technicians on staff to handle all of the issues in the system.</t>
  </si>
  <si>
    <t>The department estimates adding these staff would decrease the time from inmate intake classification from 1073 to 1060 minutes.</t>
  </si>
  <si>
    <t>This request supports the priorty outcomes of providing outstanding customer service and cultivating a diverse and effective Harris County workforce by reducing the response times to errors in the AFIS and making the workload more manageable for employees.</t>
  </si>
  <si>
    <t>Inmate Housing - Facility &amp; Housing Security</t>
  </si>
  <si>
    <t>Detention Segeant</t>
  </si>
  <si>
    <t>The department is requesting one (1.0) sergeant FTE and $1,200 in general fund to meet the staffing pattern needs of the 1200 Justice facility. There are currently twenty-six (26) detention sergeants on staff for the 1200 Justice Housing facility. On any given day there can be three (3) sergeants to supervise seventy-three (73) staff, covering four (4) floors. To be effective, sergeants must actively monitor arresting agency issues, use of force, due process, safety, and suicidal inmates. Many times, issues could have been avoided if a sergeant was available in the area. Supervisors monitor work flow and should on the fly reallocate resources to ensure processes flow through efficiently. This cannot be done unless supervisors are in the area.These funds will help the department better supervise detention officers, provide counselling, coaching and training to help increase professionalism, retain staff, and provide a safer environment for both Inmates and staff. A more efficient process flow having sergeants reallocate resources to areas with greater need when work load demands change.</t>
  </si>
  <si>
    <t>Meeting the staffing pattern is estimated to increase the percent of suicide watches in which the detainee is observed every 30 minutes from 96% to 100%, decrease the ratio of supervisors to correctional officers on the floor to 1 to 20, reduce the number of use of force incidents by HCSO Correctional staff, the rat of force incidents resulting in injury per 1,000 ADP, and ADP per on-duty correctional officer.</t>
  </si>
  <si>
    <t>The operating costs assume $1,200 for the new employees ($1,200 per detention sergeant).</t>
  </si>
  <si>
    <t>Detention Sergeant I</t>
  </si>
  <si>
    <t>Detention Sergeant (20x)</t>
  </si>
  <si>
    <t>The department is requesting twenty (20.0) sergeant FTE and $24,000 in general fund to meet the staffing pattern needs of the 701 Justice Housing facility. There are currently twenty-one (21) detention sergeants on staff for the 701 Justice Housing facility. On any given day there can be three (3) sergeants to supervise staff, covering multiple floors. To be effective, sergeants must actively monitor arresting agency issues, use of force, due process, safety, and suicidal inmates. Many times, issues could have been avoided if a sergeant was available in the area. Supervisors monitor work flow and should on the fly reallocate resources to ensure processes flow through efficiently. This cannot be done unless supervisors are in the area.These funds will help the department better supervise detention officers, provide counselling, coaching and training to help increase professionalism, retain staff, and provide a safer environment for both Inmates and staff. A more efficient process flow having sergeants reallocate resources to areas with greater need when work load demands change. It will also allow the department to assign a minimum of four (4) supervisors per shift and train the supervisors to spend more time on the floor and less time in the office. Police and detention experts recommend a one supervisor to 10 staff ratio. This would help move in that positive direction.</t>
  </si>
  <si>
    <t>The operating costs assume $24,000 for the new employees ($1,200 per detention sergeant).</t>
  </si>
  <si>
    <t>Detention Lieutenant (2x)</t>
  </si>
  <si>
    <t>The department is requesting two (2.0) Lieutenant FTE and $2,400 in general fund to meet the staffing pattern needs of the 1200 Justice facility. There are currently three (3) detention lieutenants on staff for the 1200 Justice Housing facility. On any given day there can be three (3) supervisors to supervise seventy-three (73) staff, covering four (4) floors. To be effective, supervisors must actively monitor arresting agency issues, use of force, due process, safety, and suicidal inmates. Many times, issues could have been avoided if a supervisor was available in the area. Supervisors monitor work flow and should on the fly reallocate resources to ensure processes flow through efficiently. This cannot be done unless supervisors are in the area.These funds will help the department better supervise detention officers, provide counselling, coaching and training to help increase professionalism, retain staff, and provide a safer environment for both Inmates and staff. A more efficient process flow having supervisors reallocate resources to areas with greater need when work load demands change. It will also allow the department to assign a minimum of four (4) supervisors per shift and train the supervisors to spend more time on the floor and less time in the office. Police and detention experts recommend a one supervisor to 10 staff ratio. This would help move in that positive direction.</t>
  </si>
  <si>
    <t>The operating costs assume $2,400 for the new employees ($1,200 per detention lieutenant).</t>
  </si>
  <si>
    <t>Detention Lieutenant I</t>
  </si>
  <si>
    <t>Transportation &amp; Security - Security for Hospitalized Inmates</t>
  </si>
  <si>
    <t>Deputy II (7x)</t>
  </si>
  <si>
    <t>The department is requesting seven (7.0) Deputy III FTE $12,600 in general funds to meet the staffing pattern for the hospital security detail. There are currently thirty-six (36) deputies on the hospital security detail. As this is not enough employees to meet the security needs of inmates, personnel are pulled from the jail to secure on inmates transported to the hospital and current hospital security staff are required to work overtime to secure inmates. Pulling detention officers from other details, usually from detention housing, results in a domino effect and throws the department’s entire staffing pattern into disarray. Because there are Texas Jail Safety Commission regulations that outline the ratio of inmates to detention officers on the floor, other employees must either be pulled from elsewhere or work overtime to cover the detention officers moved to the security detail. When other employees cannot be pulled to make-up the shortage caused by moving officers to the short-staffed security detail, the floor becomes less safe for both inmates and staff. The current staffing pattern is based on the needs and classification of inmates in the jail system. Reducing the number of staff on the floor in area reduces safety and increases the chances of devastating events such as suicides, use of force incidents, and accidents. These circumstances lead to department employee burnout and increased use of overtime, which can multiple the potential safety issues. Adding deputies to the hospital security detail to meet the staffing pattern needs will eliminate employee burnout and overtime, and significant reduce the negative impact on jail staffing by pulling their staff to the hospitals.</t>
  </si>
  <si>
    <t>The department estimates it will decrease the number of hours worked by housing staff as security on hospitalized inmates by 65%. It will also reduce the number of FTEs stationed outside their scheduled floor duties by 45% and reduce overtime from 2.09 hours per pay period to 1.75 hours.</t>
  </si>
  <si>
    <t>This request supports the priorty outcomes of providing outstanding customer service and cultivating a diverse and effective Harris County workforce by providng employees to meet the staffing pattern for hospital security detail. The staffing pattern represents the needs to keep employees and inmates safe and if it is staffed, will reduce unnecessary exposure to the criminal justice system as it ensures the jails run smoothly and without incident. It also assists in reducing the burden of chronic diseases.</t>
  </si>
  <si>
    <t>Operating costs include $12,600 in other operating costs (1,800 per Deputy).</t>
  </si>
  <si>
    <t>Transportation &amp; Security - Outlying Jails and Transportation</t>
  </si>
  <si>
    <t>The department is requesting seven (7.0) Deputy III FTE and $108,400  in general fund in FY 2022 to meet the needs of the department’s staffing pattern for the transportation security unit. There are currently thirty-eight (38) deputies on the transportation security detail. As this is not enough employees to meet the security needs of inmates, personnel are pulled from the jail to secure on inmates transported and current transportation security staff are required to work overtime to secure inmates. Pulling detention officers from other details, usually from detention housing, results in a domino effect and throws the department’s entire staffing pattern into disarray. Because there are Texas Jail Safety Commission regulations that outline the ratio of inmates to detention officers on the floor, other employees must either be pulled from elsewhere or work overtime to cover the detention officers moved to the transportation security detail. When other employees cannot be pulled to make-up the shortage caused by moving officers to the short-staffed transportation security detail, the floor becomes less safe for both inmates and staff. The current staffing pattern is based on the needs and classification of inmates in the jail system. Reducing the number of staff on the floor in area reduces safety and increases the chances of devastating events such as suicides, use of force incidents, and accidents. Being short-staffed puts the department at a liability due to its inability to transport inmates to offsite medical appointments.These circumstances lead to department employee burnout and increased use of overtime, which can multiple the potential safety issues. Adding deputies to the transportation security detail to meet the staffing pattern needs will eliminate employee burnout and overtime, and significant reduce the negative impact on jail staffing by pulling their staff for transport security.</t>
  </si>
  <si>
    <t>The department estimates it will decrease the number of hours worked by housing staff as security on hospitalized inmates by 50%. It will also reduce the number of FTEs stationed outside their scheduled floor duties by 35% and reduce overtime from 2.09 hours per pay period to 1.90 hours.</t>
  </si>
  <si>
    <t>This request supports the priorty outcomes of providing outstanding customer service and cultivating a diverse and effective Harris County workforce by providng employees to meet the staffing pattern for transportation security detail. The staffing pattern represents the needs to keep employees and inmates safe and if it is staffed, will reduce unnecessary exposure to the criminal justice system as it ensures the jails run smoothly and without incident.</t>
  </si>
  <si>
    <t>Operating costs include two (2) transport vehicles at a cost of $50,000 each, $1,800 in fuel costs, and $12,600 in other operating costs (1,800 per Deputy).</t>
  </si>
  <si>
    <t>Courts - Court Bailiffs &amp; Security</t>
  </si>
  <si>
    <t>Deputy II (14x)</t>
  </si>
  <si>
    <t>The department is requesting fourteen (14.0) Deputy III FTE and $25,200 in general fund to meet the staffing pattern needs of the court bailiffs and security unit. There are currently one-hundred-eighty-two (182) deputies on the court bailiffs and security detail. This is not enough staff to meet the needs of the courts, especially as the County works to reduce the case backlog in the court system. Currently, some courts are operating with no bailiff, creating clear security concerns for all.  This is a safety liability for not only the Sheriff’s Office and the Courts, but the entire County. With these funds, the department will hire two (2) new deputies for the 4825nd district court, six (6) new deputies for the emergency dockets, and six (6) new deputies for the new associate judges. The new employees will ensure there are no courtrooms left without security and bailiffs.</t>
  </si>
  <si>
    <t>Adding these employees will maintain the current level of service by providing a bailiff and security for every courtroom.</t>
  </si>
  <si>
    <t>This request supports the priorty outcomes of providing outstanding customer service and cultivating a diverse and effective Harris County workforce by providng employees to meet the security needs of the courts. The staffing pattern represents the needs to keep those in the courts safe and if it is staffed, will reduce unnecessary exposure to the criminal justice system as it ensures the court system can run smoothly and without incident.</t>
  </si>
  <si>
    <t>Operating costs include $25,200 in other operating costs (1,800 per Deputy).</t>
  </si>
  <si>
    <t>Deputy III (2x)</t>
  </si>
  <si>
    <t>The department is requesting two (2.0) Deputy III FTE and $43,150  in general fund in FY 2022 to meet the staffing pattern needs of the court bailiffs and security, SOBER court unit. There are currently three (3.0) deputies on the court bailiffs, SOBER court detail. This is not enough staff to meet the needs of the SOBER courts, especially as the County works to reduce the case backlog in the court system. Currently, some SOBER courts are operating with no bailiff, creating clear security concerns for all.  This is a safety liability for not only the Sheriff’s Office and the Courts, but the entire County. Additionally, with the short-staffing, it is difficult for deputies to find the capacity to complete the program’s home compliance checks.</t>
  </si>
  <si>
    <t>This request supports the priorty outcomes of providing outstanding customer service and cultivating a diverse and effective Harris County workforce by providng employees to meet the security needs of the courts. The staffing pattern represents the needs to keep those in the courts safe and if it is staffed, will reduce unnecessary exposure to the criminal justice system as it ensures the court system can run smoothly and without incident. The SOBER program also reduces racial and economic bias within the criminal justice system through diversion opportunities.</t>
  </si>
  <si>
    <t>Operating costs include two (2) transport vehicles at a cost of $20,000 each, $1,800 in fuel costs, and $3,600 in other operating costs (1,800 per Deputy).</t>
  </si>
  <si>
    <t>Deputy II (4x)</t>
  </si>
  <si>
    <t>The department is requesting four (4.0) Deputy III FTE and $45,250 in general fund to meet the staffing pattern needs of the court bailiffs and security, STAR Drug court unit. There are no deputies currently assigned to the court bailiffs and security, STAR Drug court detail. Staff are pulled from other courtroom details or the court operates with no bailiff, creating clear security concerns for all. The STAR drug courts need a dedicated security detail, especially as the County works to reduce the case backlog in the court system and reduce individuals’ exposure to the criminal justice system. Not having a dedicated security unit for the new STAR drug courts is a safety liability for not only the Sheriff’s Office and the Courts, but the entire County.The funds would hire two (2) new deputies to provide security and bailiff services for the two (2) new STAR drug courts.</t>
  </si>
  <si>
    <t>This request supports the priorty outcomes of providing outstanding customer service and cultivating a diverse and effective Harris County workforce by providng employees to meet the security needs of the courts. The staffing pattern represents the needs to keep those in the courts safe and if it is staffed, will reduce unnecessary exposure to the criminal justice system as it ensures the court system can run smoothly and without incident. The STAR drug court program also reduces racial and economic bias within the criminal justice system through diversion opportunities.</t>
  </si>
  <si>
    <t>Deputy II (5x)</t>
  </si>
  <si>
    <t>The department is requesting five (5.0) deputy FTE and $9,000 in general fund to facilitate virtual court hearing and attorney consultations for inmates. The COVID-19 pandemic and social distancing has changed the way inmates consult with their attorneys and attend court hearings. The County has transitioned to allowing virtual court hearings and attorney consultations for inmates to ensure the safety of all involved. The changes have also resulted in a need for additional deputies to facilitate the virtual meetings. As the change was unexpected, it was not planned for in the staffing patterns. There are currently seven (7) FTE that have been pulled to this detail, and five (5) more are needed to adequately staff this program which helps reduce the court backlog. To meet needs, the bailiff and court security division is staffing the virtual courts by pulling personnel from another court resulting in inadequate security and sometimes, courtrooms with no bailiff.</t>
  </si>
  <si>
    <t>Adding these employees will maintain the current level of service by providing a bailiff and security for every courtroom. It will also assist with reducing the backlog in the court system by ensuring there are staff to facilitate virtual meetings.</t>
  </si>
  <si>
    <t>This request supports the priorty outcomes of providing outstanding customer service and cultivating a diverse and effective Harris County workforce by providng employees to meet the security needs of the courts. The staffing pattern represents the needs to keep those in the courts safe and if it is staffed, will reduce unnecessary exposure to the criminal justice system as it ensures the court system can run smoothly and without incident. The virtual court program also reduces racial and economic bias within the criminal justice system by providing alternative communication and court opportunities.</t>
  </si>
  <si>
    <t>Operating costs include $9,000 in other operating costs for the new employees (1,800 per Deputy).</t>
  </si>
  <si>
    <t>Operational Support - Central Supplies</t>
  </si>
  <si>
    <t>Program Coordinator</t>
  </si>
  <si>
    <t>The department is requesting one (1.0) program coordinator FTE, one (1.0) clerk II FTE, and $1,800 in general fund to staff the central supplies unit with permanent staff. The COVID-19 pandemic changed the way jails across the country operate.  The number of supplies distributed across the jail system has exponentially increased with guidelines from the Centers for Disease Control &amp; Prevention (CDC) for personal protective equipment (PPE) and other supplies. The department has had to begin stocking and distributing masks, gloves, face shields, and additional cleaning supplies to manage the COVID-19 pandemic in the jails. Currently, the central supplies is being staff with re-deployed personnel from the inmate services unit, where some services are suspended due to COVID. As these programs start to ramp up again as people learn to live with COVID-19, the central staffing division will be unstaffed. The department is requesting two new FTE to ensure supplies can continue to be ordered, stocked and distributed through the jails, in compliance with CDC guidelines.</t>
  </si>
  <si>
    <t>Adding staff to the newly created central staffing division will ensure the department remains in compliance with CDC guidelines for jail systems, as well as keep inmates and staff safe and healthy with PPE and other supplies. Ensuring the health and safety of the County’s jail inmates is one of the most basic tenets of humane detention.</t>
  </si>
  <si>
    <t>This request supports the priorty outcomes of providing outstanding customer service and cultivating a diverse and effective Harris County workforce by ensuring COVID-19 and other supplies are available and distributed in the jails, which keeps employees and inmates safe.</t>
  </si>
  <si>
    <t>Operating costs include $1,800 in other operating costs for the new employees ($900 per civilian staff).</t>
  </si>
  <si>
    <t>Inmate Services - Inmate Services</t>
  </si>
  <si>
    <t>Detention Officer I (3x)</t>
  </si>
  <si>
    <t>The department is requesting three (3.0) Detention Officer FTE and $3,600 in general fund to fully staff the security detail for laundry at the Joint Processing Center. The Joint Processing Center (JPC) facility has a laundry section that was never staffed when it opened in 2018. Currently there are sixteen (16) detention officers staffing the JPC laundry security, which were pulled from other facilities.  This exacerbated the staffing pattern issues for the entire department and has resulted in the detention housing service being extremely short-staffed compared to the staffing pattern needs. The staffing pattern is based on the regulations from the Texas Jail Safety Commission. Adding these three (3) new employees will fully staff the JPC laundry security and will reduce the number of detention officers being pulled from their detail to staff the laundry security. Fixing this issue has a compounding effect on the burnout of detention officers, the number of hours of overtime required from staff, and increase the safety of staff and inmates.</t>
  </si>
  <si>
    <t>The department estimates it will decrease the number of hours worked by housing staff as security on hospitalized inmates by 5%. It will also reduce the number of FTEs stationed outside their scheduled floor duties by 2.5% and reduce overtime from 2.09 hours per pay period to 2.05 hours.</t>
  </si>
  <si>
    <t>Operating costs include $3,600 in other operating costs for the new employees ($1200 per civilian staff).</t>
  </si>
  <si>
    <t>Detention Officer I</t>
  </si>
  <si>
    <t>Captain I</t>
  </si>
  <si>
    <t>The department is requesting one (1.0) Captain FTE and $1,800 in general fund to meet the staffing pattern needs of the Joint Processing Center facility. There is currently one (1) captain on staff for the Joint Processing Center facility. On any given day there can be three (3) supervisors to supervise staff, covering multiple. To be effective, supervisors must actively monitor arresting agency issues, use of force, due process, safety, and suicidal inmates. Many times, issues could have been avoided if a supervisor was available in the area. Supervisors monitor work flow and should on the fly reallocate resources to ensure processes flow through efficiently. This cannot be done unless supervisors are in the area.These funds will help the department better supervise detention officers, provide counselling, coaching and training to help increase professionalism, retain staff, and provide a safer environment for both Inmates and staff. A more efficient process flow having supervisors reallocate resources to areas with greater need when work load demands change. It will also allow the department to assign a minimum of four (4) supervisors per shift and train the supervisors to spend more time on the floor and less time in the office. Police and detention experts recommend a one supervisor to 10 staff ratio. This would help move in that positive direction.</t>
  </si>
  <si>
    <t>Meeting the staffing pattern is estimated to increase the percent of suicide watches in which the detainee is observed every 30 minutes from 96% to 100%, reduce the number of use of force incidents by HCSO Correctional staff, the rat of force incidents resulting in injury per 1,000 ADP, and ADP per on-duty correctional officer.</t>
  </si>
  <si>
    <t>The operating costs assume $1,800 for the new employees ($1,800 per captain).</t>
  </si>
  <si>
    <t>Captain I (2x)</t>
  </si>
  <si>
    <t>The department is requesting two (2.0) Captain FTE and $3,600 in general fund to meet the staffing pattern needs of the 1200 Justice facility. There is currently one (1) captain on staff for the 1200 Justice facility. On any given day there can be three (3) supervisors to supervise staff, covering multiple. To be effective, supervisors must actively monitor arresting agency issues, use of force, due process, safety, and suicidal inmates. Many times, issues could have been avoided if a supervisor was available in the area. Supervisors monitor work flow and should on the fly reallocate resources to ensure processes flow through efficiently. This cannot be done unless supervisors are in the area.These funds will help the department better supervise detention officers, provide counselling, coaching and training to help increase professionalism, retain staff, and provide a safer environment for both Inmates and staff. A more efficient process flow having supervisors reallocate resources to areas with greater need when work load demands change. It will also allow the department to assign a minimum of four (4) supervisors per shift and train the supervisors to spend more time on the floor and less time in the office. Police and detention experts recommend a one supervisor to 10 staff ratio. This would help move in that positive direction.</t>
  </si>
  <si>
    <t>The operating costs assume $3,600 for the new employees ($1,800 per captain).</t>
  </si>
  <si>
    <t>The department is requesting one (1.0) Captain FTE and $1,800 in general fund to meet the staffing pattern needs of the 701 Justice facility. There is currently one (1) captain on staff for the 701 Justice facility. On any given day there can be three (3) supervisors to supervise staff, covering multiple. To be effective, supervisors must actively monitor arresting agency issues, use of force, due process, safety, and suicidal inmates. Many times, issues could have been avoided if a supervisor was available in the area. Supervisors monitor work flow and should on the fly reallocate resources to ensure processes flow through efficiently. This cannot be done unless supervisors are in the area.These funds will help the department better supervise detention officers, provide counselling, coaching and training to help increase professionalism, retain staff, and provide a safer environment for both Inmates and staff. A more efficient process flow having supervisors reallocate resources to areas with greater need when work load demands change. It will also allow the department to assign a minimum of four (4) supervisors per shift and train the supervisors to spend more time on the floor and less time in the office. Police and detention experts recommend a one supervisor to 10 staff ratio. This would help move in that positive direction.</t>
  </si>
  <si>
    <t>The department is requesting one (1.0) Captain FTE and $1,800 in general fund to meet the staffing pattern needs of the Inmate Services program and services. There is currently one (1) captain on staff for the Inmate Services programs and services. On any given day there can be three (3) supervisors to supervise staff, covering multiple. To be effective, supervisors must actively monitor arresting agency issues, use of force, due process, safety, and suicidal inmates. Many times, issues could have been avoided if a supervisor was available in the area. Supervisors monitor work flow and should on the fly reallocate resources to ensure processes flow through efficiently. This cannot be done unless supervisors are in the area.These funds will help the department better supervise detention officers, provide counselling, coaching and training to help increase professionalism, retain staff, and provide a safer environment for both Inmates and staff. A more efficient process flow having supervisors reallocate resources to areas with greater need when work load demands change. It will also allow the department to assign a minimum of four (4) supervisors per shift and train the supervisors to spend more time on the floor and less time in the office. Police and detention experts recommend a one supervisor to 10 staff ratio. This would help move in that positive direction.</t>
  </si>
  <si>
    <t>Detention Officer I (192x)</t>
  </si>
  <si>
    <t>The department is requesting two-hundred-forty-four (244) detention officer FTE and $23,400 in general fund to meet the staffing plan of the 1200 Justice Housing facility. There are currently 572 detention officers on staff at the 1200 Justice Facility. Due to the Sandra Bland Act the implementation of electronic rounds was mandated on County Jails. The electronic rounds are more labor intensive and, in order to keep in compliance with Texas Commission on Jail Standards regulations, the staffing needs to be increased. Due to safety concerns and support for staff additional rovers have been assigned for escorts. This has increased the amount of overtime worked. Recently, court escorts were transitioned from the courts division to the housing bureau however no staffing came with the transfer of these duties. Overtime personnel are therefore required to fulfill these duties.  Virtual Court hearings require additional staffing to escort inmates and set up the computer connections for virtual court appearances and attorney visits. In addition, medical cart escorts policy dictates that medical carts and personnel must be escorted while passing out medication. Overtime personnel are needed in order to comply with policy and to provide safety to staff and inmates during this process. Cleaning teams are now needed due to the bond reform actions and release of inmates qualified to be workers in the jail. Texas Commission on Jail Standards regulations require for sanitary conditions which are inspected by the commission annually, and if not in compliance more often until compliance is met. Finally, additional duties were created to comply with the consent decree ruling and are currently being staffed with overtime.All of these issues have resulted in the burn out of staff. Twelve (12) hour shifts have reduced the attrition numbers for the housing bureau by 60% compared to 2018 when forced overtime without notice was common practice. The twelve hour shifts are key to retaining employees. Additional staffing will reduce use of force incidents, substandard care concerns, sanitation concerns, all of which are potential causes for civil litigation.</t>
  </si>
  <si>
    <t>This request supports the priorty outcomes of providing outstanding customer service and cultivating a diverse and effective Harris County workforce by providng employees to meet the staffing pattern for correctional officers. The staffing pattern represents the needs to keep employees and inmates safe and if it is staffed, will reduce unnecessary exposure to the criminal justice system as it ensures the jails run smoothly and without incident.</t>
  </si>
  <si>
    <t>The operating costs assume $230,400 for the new employees ($1,200 per detention officer).</t>
  </si>
  <si>
    <t>Detention Officer I (52x)</t>
  </si>
  <si>
    <t>The Department is requesting fifty-two (52) Detention Officer positions to work shifts currently being covered using overtime and there is no net budgetary impact or funding request.  The requested start date for these positions is 6/6/2022.</t>
  </si>
  <si>
    <t>Detention Officer I (185x)</t>
  </si>
  <si>
    <t>The department is requesting two-hundred-thirty-five (235) detention officer FTE and $222,000 in general fund to meet the staffing plan of the 701 Justice Housing facility. There are currently 483 detention officers on staff at the 701 Justice Facility. Due to the Sandra Bland Act the implementation of electronic rounds was mandated on County Jails. The electronic rounds are more labor intensive and, in order to keep in compliance with Texas Commission on Jail Standards regulations, the staffing needs to be increased. Due to safety concerns and support for staff additional rovers have been assigned for escorts. This has increased the amount of overtime worked. Recently, court escorts were transitioned from the courts division to the housing bureau however no staffing came with the transfer of these duties. Overtime personnel are therefore required to fulfill these duties.  Virtual Court hearings require additional staffing to escort inmates and set up the computer connections for virtual court appearances and attorney visits. In addition, medical cart escorts policy dictates that medical carts and personnel must be escorted while passing out medication. Overtime personnel are needed in order to comply with policy and to provide safety to staff and inmates during this process. Cleaning teams are now needed due to the bond reform actions and release of inmates qualified to be workers in the jail. Texas Commission on Jail Standards regulations require for sanitary conditions which are inspected by the commission annually, and if not in compliance more often until compliance is met. Finally, additional duties were created to comply with the consent decree ruling and are currently being staffed with overtime.All of these issues have resulted in the burn out of staff. Twelve (12) hour shifts have reduced the attrition numbers for the housing bureau by 60% compared to 2018 when forced overtime without notice was common practice. The twelve hour shifts are key to retaining employees. Additional staffing will reduce use of force incidents, substandard care concerns, sanitation concerns, all of which are potential causes for civil litigation.</t>
  </si>
  <si>
    <t>The operating costs assume $222,000 for the new employees ($1,200 per detention officer).</t>
  </si>
  <si>
    <t>Detention Officer I (50x)</t>
  </si>
  <si>
    <t>The Department is requesting fifty (50) Detention Officer positions to work shifts currently being covered using overtime and there is no net budgetary impact or funding request.  The requested start date for these positions is 6/6/2022.</t>
  </si>
  <si>
    <t>Detention Officer I (75x)</t>
  </si>
  <si>
    <t>The department is requesting ninety-six (96.0) detention officer FTE and $90,000 in general fund to meet the staffing plan of the Joint Processing Center facility. There are currently 323 detention officers on staff at the Joint Processing Center facility. Due to the Sandra Bland Act the implementation of electronic rounds was mandated on County Jails. The electronic rounds are more labor intensive and, in order to keep in compliance with Texas Commission on Jail Standards regulations, the staffing needs to be increased. Due to safety concerns and support for staff additional rovers have been assigned for escorts. This has increased the amount of overtime worked. Recently, court escorts were transitioned from the courts division to the housing bureau however no staffing came with the transfer of these duties. Overtime personnel are therefore required to fulfill these duties.  Virtual Court hearings require additional staffing to escort inmates and set up the computer connections for virtual court appearances and attorney visits. In addition, medical cart escorts policy dictates that medical carts and personnel must be escorted while passing out medication. Overtime personnel are needed in order to comply with policy and to provide safety to staff and inmates during this process. Cleaning teams are now needed due to the bond reform actions and release of inmates qualified to be workers in the jail. Texas Commission on Jail Standards regulations require for sanitary conditions which are inspected by the commission annually, and if not in compliance more often until compliance is met. Finally, additional duties were created to comply with the consent decree ruling and are currently being staffed with overtime.All of these issues have resulted in the burn out of staff. Twelve (12) hour shifts have reduced the attrition numbers for the housing bureau by 60% compared to 2018 when forced overtime without notice was common practice. The twelve hour shifts are key to retaining employees. Additional staffing will reduce use of force incidents, substandard care concerns, sanitation concerns, all of which are potential causes for civil litigation.</t>
  </si>
  <si>
    <t>The operating costs assume $90,000 for the new employees ($1,200 per detention officer).</t>
  </si>
  <si>
    <t>Detention Officer I (21x)</t>
  </si>
  <si>
    <t>The Department is requesting twenty-one (21) Detention Officer positions to work shifts currently being covered using overtime and there is no net budgetary impact or funding request.  The requested start date for these positions is 6/6/2022.</t>
  </si>
  <si>
    <t>Increasing Cost for Inmate Meals</t>
  </si>
  <si>
    <t>The department is requesting $8,600,000 in general fund to pay for increasing costs for inmate meals. In the current fiscal year, the department has had to absorb a significant price increase in the Aramark food contract for inmate meals. The cost per meal has gone from $1.05 to $1.83 and the department serves over 27,000 meals per day. These cost increases are expected to continue for the foreseeable future.</t>
  </si>
  <si>
    <t>The department needs these funds to pay for increasing inmate meal costs. If the department receives these funds, it will be in a better position to increase the number of departments on or under budget from 0 to 1.</t>
  </si>
  <si>
    <t>Providing funds for the department's increasing inmate meal costs supports the priority outcome of providing excellent customer service by ensuring inmates are properly feed and the department has the funds to pay for basic inmate needs.</t>
  </si>
  <si>
    <t>Sheriff's Civil Service</t>
  </si>
  <si>
    <t>Hearings and Promotional Testing - Civil Service Hearings</t>
  </si>
  <si>
    <t>*Additional Information Needed*</t>
  </si>
  <si>
    <t>The appeal  hearings  and promotional testing administered is to assure all employees in the classified service of HCSO are treated with fair and impartial treatment at all times. A greater demand in the number of hearings and changes to the rules affecting promotional testing has putting a greater demand on our administration.  The additional funds is a request to hire (1) additional staff person.  The additional staff person will assist in the increase HSCO classified service hearings and testing the department has had.</t>
  </si>
  <si>
    <t>1) Respond to increase in hearings 2) Additional personnel needed during testing cycle to assist in complilating test outcomes 3) One of the presesnt personnel will be retiring the new hire will replace that person in 2022</t>
  </si>
  <si>
    <t>The new hire will replace the individual retiring in the last quarter of 2022</t>
  </si>
  <si>
    <t>Full time position/ 7.5-40 hours per week</t>
  </si>
  <si>
    <t>Justice Administration</t>
  </si>
  <si>
    <t>Project Management, Research &amp; Data Analytics - Policy and Research</t>
  </si>
  <si>
    <t>Move Grant-Funded Position to GF</t>
  </si>
  <si>
    <t>This request is to move a Youth Justice Policy Analyst position from the Forfeited Asset Fund (2091) to the General Fund (1000) at a recurring cost of $146K.The position was originally created and filled in June 2020 as a part of a grant from the Laura and John Arnold Foundation to support a six-month, full-time staff position to provide technical assistance to formulate practical steps toward re-envisioning justice for young people in Harris County by designing a community-based continuum of care that reduces referrals into the youth justice system.  That position was responsible for the work behind the Youth Justice Community Reinvestment Fund, which was approved for funding in the FY2021-22 fiscal year.  When the grant funding expired during the FY2020-21 fiscal year, the position was moved to the general fund for the remainder of the fiscal year with no additional funding requested/required.  The position and funding were requested in General Fund for FY2021-22.  Both were approved; however, the funding was approved from the Forfeited Asset Fund rather than the General Fund.  As the Forfeited Asset Fund is limited, the request again this year is to fund the position permanently from the General Fund.</t>
  </si>
  <si>
    <t>Performance Measure: Additional reportsImprovement: At least one (1) additional report completedCurrently working on a State of Child report.  The report will look at various indicators of child well being in Harris County with a focus on vulnerable children, specifically youth homelessness, foster care, special education, children with disabilities and programming to reduce involvement in juvenile justice.  Other reports/analyses could be generated youth credible messenger programming, MAC pilot project for juveniles, survivor of crime strategies, school justice partnership and a juvenile justice re-entry pilot.Performance Measure:  Juvenile RecidivismThis is not a JAD measure but we expect it is a measure for some juvenile involved agency.  This position in and of itself will not reduce recidivism but suggested and implemented programs will do so.Reduction in CostsThere are possible cost reductions from minimizing the exposure of juveniles to both the juvenile and criminal justice systems.</t>
  </si>
  <si>
    <t>The Priority Outcome for Policy and Research is 'Reduce racial and economic bias within the criminal justice system', however, the service actually supports multiple Priority Outcomes.  In this instance, the outcome being supported by this request is 'Lessen exposure to the juvenile justice system'.  The position is currently working with other juvenile involved agencies on efforts including youth credible messenger programming, MAC pilot project for juveniles, survivor of crime strategies, school justice partnership and a juvenile justice re-entry pilot.</t>
  </si>
  <si>
    <t>The requested position has been filled since 4/26/21 using approved Commissioners Court Forfeited Asset funds.  The cost is an exact number of salary and benefits.</t>
  </si>
  <si>
    <t>Analyst VI</t>
  </si>
  <si>
    <t>Project Management, Research &amp; Data Analytics - Justice Programs Support and Special Projects</t>
  </si>
  <si>
    <t>Recurring Funds for Nonappearence Mitigation</t>
  </si>
  <si>
    <t>This request is for $600K in recurring funds to mitigate the causes of nonappearance in the County in order to conform with the ODonnell consent decree.The ODonnell consent decree requires the County to,  '...engage one or more researchers to: (1) study the primary causes of nonappearance in the CCCL; and (2) based on the results of the study,  recommend cost-effective policy solutions and programmatic interventions to mitigate the causes of nonappearances.” (Paragraph 52)  The required study is scheduled to be complete in December, 2021.Furthermore, the consent decree requires, 'After the study concludes, the County must allocate at least $850,000 per year, absent demonstrating good cause to the Monitor for allocating a lesser amount, for each of the first seven (7) years following the conclusion of the study, toward mitigating the causes of nonappearance in the County…' (Paragraph 54)</t>
  </si>
  <si>
    <t>Performance Measure: ODonnell ComplianceImprovement:  One (1) consent decree requirement completedThe actual method for how the funds will be spent will be prescribed by the vendor (ideas42) who created the report and approved by the Monitors.Performance Measure:  BacklogReducing failure to appear will reduce the number of court settings required to resolve a case, assisting with the backlog.Performance Measure:  Jail PopulationReducing failure to appear will reduce bond forfeitures which in turn will reduce the jail population</t>
  </si>
  <si>
    <t>This Consent Decree is intended to create and enforce constitutional and transparent pretrial practices and systems that protect the due process rights and equal protection rights of misdemeanor atTestees.</t>
  </si>
  <si>
    <t>There is already $250K recurring in the JAD budget for non-appearance mitigation.  This request is for the remaining required $600K for FY 2022-23 and 7/12s of the $600K for FY 2022.</t>
  </si>
  <si>
    <t>One-time Funds for Nonappearance Mitigation</t>
  </si>
  <si>
    <t>This request is for a one-time expense (7 months) of $250K to mitigate the causes of nonappearance in the County in order to conform with the ODonnell consent decree. The ODonnell consent decree requires the County to,  '...allocate $250,000 annually, beginning in Fiscal Year 2020-21, toward assisting and supporting indigent misdemeanor arrestees in making court appearances.'  The required funding was approved for FY 2021-22, however, the funds have not been spent.  An RFP for services related to non-appearance mitigation did not yield any bidders.  We are currently working with ODonnell monitors for approval to continue and scale the General Order Bond (GOB) pilot program lead by the Harris Center and supported by staff from Pretrial Services and the Harris County Sheriff's Office.  The mission of the program is to identify, engage and link individuals that are bonding out of the jail via GOB but are still in need of mental health services and other community resources to include homelessness.  These funds would be used to continue the program and add efforts to provide support to further mitigate nonappearance by defendants.</t>
  </si>
  <si>
    <t>Performance Measure: ODonnell ComplianceImprovement:  One (1) consent decree requirement completedPerformance Measure:  BacklogReducing failure to appear will reduce the number of court settings required to resolve a case, assisting with the backlog.Performance Measure:  Jail PopulationReducing failure to appear will reduce bond forfeitures which in turn will reduce the jail population</t>
  </si>
  <si>
    <t>The contract with the Harris Center will be finalized in December.  At this time there is not enough information to know how much of the $250K approved for this fiscal year will be spent before the end of the fiscal year in February.  Thus, this request is for the entire $250K moving into FY 2022.</t>
  </si>
  <si>
    <t>Annual Training - Local Rule 9 Implementation</t>
  </si>
  <si>
    <t>This request is for a recurring expense of $75K to provide annual training to those who's work is necessary to implement Local Rule 9 in order to conform with the ODonnell consent decree.The ODonnell consent decree requires, '…both an initial training course and an annual refresher training course that the CCCL Judges and Defendants' agents and employees whose work is necessary to implement Local Rule 9 will be required to complete.' (Paragraph 75)</t>
  </si>
  <si>
    <t>Performance Measure: ODonnell ComplianceImprovement:  One (1) consent decree requirement completed</t>
  </si>
  <si>
    <t>The initial training cost $27K, however, the vendor has declined to continue with the refresher courses.  In the initial RFP to find a vendor, the awardee was approximately $20K less than the next lowest bidder.  We have gone back out to RFP  to find a new vendor.  This cost could be adjusted for future years depending on the results of the RFP.The training occurs in the March-April timeframe, thus the estimated impact for FY2022 and FY2022-23 are the same.</t>
  </si>
  <si>
    <t>ODonnell Decree - Independent Monitor</t>
  </si>
  <si>
    <t>This request is for recurring funds of $203K to continue with an independent monitor to assess and report on whether the requirements of the ODonnell consent decree have been implemented.Paragraph 95 of the ODonnell consent decree requires, 'The Parties will jointly select an independent monitor ('Monitor') who will assess and report on whether the requirements of this Consent Decree have been implemented.'  The monitors have been chosen and we are currently in year 2 of a 7 year agreement for services.</t>
  </si>
  <si>
    <t>$375K was approved as a recurring expense in the JAD budget, however, the costs for Monitor services over the course of the next several years of the contract are:$572K$583K$595K$606K$619KThe contract does not correspond directly with our fiscal year.  Based on the examples of the first 2 years, I have compiled the following forecast (available if needed):FY2022: $450KFY2022-2023: $578KFY2023-2024: $589KFY2024-2025: $600KFY2025-2026: $612KFY2026-2027: $322KFY2022 was calculated as the last payment of the current SOW and the first 2 payments of the next SOW.  The following 4 years were calculated as the last 2 payments of that current SOW and the first 2 payments of the next SOW.  The final year was calculated as the final 2 payments of the last SOW.This request is to raise the recurring funding for this expense to $578 so that the majority of the funding is budgeted.  In each year past FY2022-2023, we will request a one-time adjustment to make up the difference for those years.  In FY2026-2027 we will reduce the recurring expense as indicated and in the following year remove it altogether.</t>
  </si>
  <si>
    <t>This request is for a one-time expense (19 months) of $299K to continue funding a study on the primary causes of nonappearance in the CCL to conform with the ODonnell consent decree.The ODonnell consent decree requires the County to,  '...engage one or more researchers to: (1) study the primary causes of nonappearance in the CCCL; and (2) based on the results of the study,  recommend cost-effective policy solutions and programmatic interventions to mitigate the causes of nonappearances.” (Paragraph 52) Harris County entered into a contract with ideas42 in April for $465K, which was approved in the current JAD FY2021-2022 budget, to provide the prescribed study and recommendations.  The project began in May with an 18 month timeline which means the full $465K will not be expended in the current fiscal year.</t>
  </si>
  <si>
    <t>As of the creation of this budget request, one invoice has been received for the project for ~$79K.  ideas42 provided an estimated invoice schedule (available if needed) that shows another invoice this fiscal year for ~$87,000.  It is estimated that we will receive and pay 3 invoices in FY2022 totaling ~$238K, with a final payment of ~$61K in FY2022-2023; however, we are requesting the entire unpaid portion of the contract (~$299K) for FY2022 as that is the amount that will be encumbered at the beginning of the fiscal year and our budget cannot absorb the over encumbrance.</t>
  </si>
  <si>
    <t>Project Management, Research &amp; Data Analytics - Data Management and Analytics</t>
  </si>
  <si>
    <t>Data Cleaning</t>
  </si>
  <si>
    <t>This request is for a one-time expense (7 months) of $50K to work with the Texas Performance Lab to develop a reliable bail dataset from 2015 through 2021.At the request of the CJO, this budget request is to contract with a vendor to construct a reliable dataset utilizing cutting-edge scientific and analytical methods so that JAD can answer stakeholder questions on the effects of Harris County bail policy.  To date, there have been disagreements amongst the stakeholders related to the data and statistics derived from it as there are large amounts of data that need to be linked, cleaned, and processed.The goal is for JAD to have a firm grounding in the baseline data from 2015 through 2021 to contextualize new trend data going forward. This will allow the office to be proactive with internal research questions, improve responses to questions from different parts of the system on intra and inter-county comparisons, create a big picture understanding of Harris County trends, allow for further research of specialized populations and/or offenses of interest, and assist county policy makers in understanding the factors that impact outcomes.</t>
  </si>
  <si>
    <t>Performance Measure:  Dashboard interactionsImprovement:  Three (3) completed data requests/reportsReduction in CostsThere is no direct cost reduction, however,  data collection efficiencies around bail will be improved as will customer support through improved responses.</t>
  </si>
  <si>
    <t>(1) Providing the direct answers to the specific questions being asked by multiple stakeholders(2) Provide a framework such that future questions surrounding bail policy can be answered quickly and accurately, thus improving customer service.</t>
  </si>
  <si>
    <t>Statement of Work from the Texas Policy Lab indicating the cost of the services as $49,952</t>
  </si>
  <si>
    <t>Juvenile Reentry Pilot</t>
  </si>
  <si>
    <t>This request is for a one time expense of $50K to pilot a juvenile reenty program to reduce juvenile recidivism.An identified issue to decreasing recidivism among justice involved youth is school reentry.  When youth are released from detention or other institutional settings there is a delay or denial in school enrollment.  JAD and JPD are proposing a reentry pilot project with community based organizations (CBO) to create policies and provide support to families to ensure smooth transition from institution to school.For the pilot, JPD will dedicate one full time staff person who will be co-located at a CBO and work with a Community Based Specialist to facilitate school enrollment and support.  In addition the Community Based Specialist will assist in provision of wrap services for up to six months post discharge.  This request is to contract with a CBO for the services of a Community Based Specialist.</t>
  </si>
  <si>
    <t>Performance Measure:  Recommendations implementedImprovement:  One (1) recommendation implementedPerformance Measure:  Juvenile RecidivismThis is not a JAD measure but we expect it is a measure for some juvenile involved agency.Reduction in CostsThere are possible cost reductions from minimizing the exposure of juveniles to both the juvenile and criminal justice systems.</t>
  </si>
  <si>
    <t>The Priority Outcome for Policy and Research is 'Reduce racial and economic bias within the criminal justice system', however, the service actually supports multiple Priority Outcomes.  In this instance, the outcome being supported by this request is 'Lessen exposureto the juvenile justice system'.  Research has demonstrated that reentry services and aftercare programs which connect youth with professional case managers, mentors, and education and/or employment opportunities can reduce recidivism.</t>
  </si>
  <si>
    <t>The cost of a Community Based Specialist is estimated at $30/hr. for 20 hours a week for a total of $600/wk.  This request covers both FY2022 and FY2022-23 as a pilot to determine the effectiveness of the program.</t>
  </si>
  <si>
    <t>PR Software</t>
  </si>
  <si>
    <t>This request is for a recurring expense of $8K for Public Relations (PR) software to increase productivity and improve outreach campaigns.PR software comprises solution-based procedures that help with a successful media/communications outreach campaign.  The main impacts of the software tool are to ease communication, time tracking, project review, and content distribution between the communications team, media, county partners and department.  This software includes press release building, social publishing and analytics, media monitoring (online, print, podcast, and broadcast), media database locally, regionally, nationally, and internationally.  The software will give the team the ability to consolidate the entire contact database into one system, allowing access and management to all their media contacts, client notes, pitches, and campaigns in one place.  Because the lifecycle of media communication is tracked in one system, this software can help the team to better understand who covers what beat and which stories are right for which reporter.  PR software can also help in deciphering media trends in reporting and campaign models that result in smarter budget allocation, stronger campaigns built with more information based on data-driven insight.</t>
  </si>
  <si>
    <t>Performance Measure:  Community OutreachThe Community Outreach measure is designed to survey attendees of community events, however, a PR tool will help identify and improve coverage to constituents.Reduction in CostsThere is no direct cost reduction, however, it will increase productivity allowing for improved and additional outreach campaigns.</t>
  </si>
  <si>
    <t>The requested software can  help in deciphering media trends in reporting and campaign models that result in smarter budget allocations and stronger communications.  Stonger communications in turn support the goal to develop effective information sharing strategies aimed at improving civic engagement, empowering communities, and advancing public policy designed to reduce racial and economic bias within the criminal justice system.</t>
  </si>
  <si>
    <t>Informal market research of available products estimates the cost of such software as approximately $8K/yr.</t>
  </si>
  <si>
    <t>Videographer/Editor</t>
  </si>
  <si>
    <t>This request is for a one-time expense (19 months) of $149K to hire a part-time contract Videographer/Editor.Videos are a powerful tool in delivering content that improves the watchers  experience, understanding, and retention.  They can be accessed anywhere, anytime, and on any device, allowing for a larger audience by not limiting viewers to a specific date, time or location.  The  Videographer/Editor would be responsible for developing script concepts and content, recording, transcribing and editing to produce video and audio content.</t>
  </si>
  <si>
    <t>Performance Measure:  Video production outreachImprovement:  100% increase in videos producedPerformance Measure:  Community OutreachThe Community Outreach measure is designed to survey attendees of community events, however, interactions with videos will also improve understanding of the criminal justice system.</t>
  </si>
  <si>
    <t>By developing effective information sharing strategies, JAD aims to improve civic engagement, empower communities, and advance public policy designed to reduce racial and economic bias within the criminal justice system.</t>
  </si>
  <si>
    <t>Costs are estimated at $90/hr., 20 hours/week.</t>
  </si>
  <si>
    <t>Content Writer</t>
  </si>
  <si>
    <t>This request is for a one-time expense (19) months of $100K to hire a part-time contract Content Writer.Consistent, engaging, and high-quality content impacts an audience more than any other technique.  When done correctly, it can generate a positive experience for the audience, and encourage them to return to your organization.  The Content Writer would collaborate with the JAD Policy team to summarize and synthesize their research into friendly, digestible, written content for publication to partners, stakeholders, media and the community.</t>
  </si>
  <si>
    <t>Performance Measure:  Website engagementImprovement:  5% increase in usersPerformance Measure:  Newsletter subscriber interactionImprovement:  5% increase in interactionsPerformance Measure:  Community OutreachThe Community Outreach measure is designed to survey attendees of community events, however, interactions with videos will also improve understanding of the criminal justice system.</t>
  </si>
  <si>
    <t>Costs are estimated at $80/hr., 15 hours/week</t>
  </si>
  <si>
    <t>Social Media Specialist</t>
  </si>
  <si>
    <t>This request is for a one-time expense (19 months) of $87K to hire a part-time contract Social Media Specialist.Social media tools are increasingly being used to engage the public in crime prevention and criminal justice activities and are likely to be even more predominant in the future. Agencies around the world have joined the dialogue, using social media platforms to strengthen relationships with communities.  The Social Media Specialist would be responsible for creating daily content, executing social media campaigns, monitoring and participating in online conversations to shape stakeholders engagement and build visibility, and reporting any potential threats.</t>
  </si>
  <si>
    <t>Performance Measure:  Website engagementImprovement:  5% increase in usersPerformance Measure:  Newsletter subscriber interactionImprovement:  5% increase in interactionsPerformance Measure:  Community OutreachThe Community Outreach measure is designed to survey attendees of community events, however, social media interactions will also improve understanding of the criminal justice system.</t>
  </si>
  <si>
    <t>Costs are estimated at $70/hr., 15 hours/week</t>
  </si>
  <si>
    <t>Bail Reform - Communications Outreach &amp; Education Specialist</t>
  </si>
  <si>
    <t>This request is for a one-time expense (19 months) of $112K to hire a part-time contract Communications Outreach and Education Specialist focused on bail reform.There has been a great deal of information and differing interpretations regarding bail reform in Harris County.  The contractor will be an expert on bail reform and the bond system.  The role will be responsible for writing content and interacting with various community organization, individuals and media to educate the public on bail reform laws and best practices.We have 3 requests for contract Communications Outreach and Education Specialists which when combined would be the equivalent of just over one full-time position, however, by breaking it up into part-time positions we believe it is more cost efficient and better return on investment by having targeted expertise instead of one person with general expertise.  It also provides additional budget flexibility.</t>
  </si>
  <si>
    <t>Performance Measure:  Community outreachImprovement:  25% of those surveyed will indicate an increased understanding of the criminal justice system</t>
  </si>
  <si>
    <t>By developing effective and inclusive outreach JAD aims to improve civic engagement, empower communities, and advance public policy priorities established by Harris County Commissioners Court.  Ultimately, we seek to strengthen and solidify JAD’s presence in the community through open dialogue increasing the likelihood that policy recommendations, based on best practices and designed to reduce racial and economic bias within the criminal justice system, are adopted and implemented.</t>
  </si>
  <si>
    <t>Costs are estimated at $90/hr., 15 hours/week</t>
  </si>
  <si>
    <t>Community Outreach - Communications Outreach and Education Specialist</t>
  </si>
  <si>
    <t>This request is for a one-time expense (19 months) of $93K to hire a part-time contract Communications Outreach and Education Specialist focused on civic clubs, advocates, community partners and religious organizations.Most people aren't accepting of change unless they are a part of the process.  By proactively engaging with the community  we build long-lasting, positive relationships, as well as building concensus and support for new ideas and programs.  The role will build relationships with organizations and conduct educational outreach sessions on JAD projects.We have 3 requests for contract Communications Outreach and Education Specialists which when combined would be the equivalent of just over one full-time position, however, by breaking it up into part-time positions we believe it is more cost efficient and better return on investment by having targeted expertise instead of one person with general expertise.  It also provides additional budget flexibility.</t>
  </si>
  <si>
    <t>Costs are estimated at $75/hr., 15 hours/week</t>
  </si>
  <si>
    <t>This request is for a one-time expense (19 months) of $93K to hire a part-time contract Communications Outreach and Education Specialist focused on high level contacts (senators, legislators, etc.) and organizational leaders.The contractor will build relationships with these leader, conduct educational outreach sessions on JAD projects and seek out specific strategies.We have 3 requests for contract Communications Outreach and Education Specialists which when combined would be the equivalent of just over one full-time position, however, by breaking it up into part-time positions we believe it is more cost efficient and better return on investment by having targeted expertise instead of one person with general expertise.  It also provides additional budget flexibility.</t>
  </si>
  <si>
    <t>Study - Non-criminal Justice Alternatives to Punitive Practices</t>
  </si>
  <si>
    <t>This request is for a one-time expense (19 months) of $225 for a Non-criminal Justice Alternatives to Punitive Practices study requested by Commissioners Court.On June 9, 2020, Commissioners Court approved, 'The Justice Administration Department (JAD) shall, in conjunction with the Commissioners Court Analyst’s Office (CCAO), (i) identify best practices and make recommendations for effective alternatives to punitive criminal justice responses to address poverty, homelessness, public and mental health, substance of use, and violence prevention, (ii) identify best practices and make recommendations proven to reduce criminal justice system involvement, improve community health, and reduce racial disparities in our justice system, (iii) analyze the short and long-term cost effectiveness of current criminal justice approaches to community safety and wellness, compared to potential non-criminal justice intervention alternatives, (iv) make recommendations concerning the continued investment in or reallocation of resources from existing criminal justice system strategies and the investment in or allocation of resources to non-criminal justice system programs and structures that further these goals.'</t>
  </si>
  <si>
    <t>Performance Measure:  Commissioners Court requestsImprovement:  One (1) additional completed taskPerformance Measure:  BacklogPerformance Measure:  Jail Population</t>
  </si>
  <si>
    <t>The Priority Outcome for Policy and Research is 'Reduce racial and economic bias within the criminal justice system', and while this budget request may very well support that outcome, this service actually supports multiple Priority Outcomes and in this instance the outcome being supported by this request is 'Reduce unnecessary exposure to the criminal justice system'.  The study is intended to identify and make recommendations proven to reduce criminal justice system involvement.</t>
  </si>
  <si>
    <t>In FY21-22, $150K was approved in the Commissioners Court Forfeited Asset fund (2091) to select a vendor through RFP for this study, along with other funds totaling $2.9M.  The accepted RFP bid is for $399,999, which leaves a shortfall of $250K.  There is $25K of the original approved $2.9M that is unaccounted for and will be put towards this study.  This request is for the remaining $225K.The project timeline is estimated at 18 months, which will require payments in both FY22 and FY22-23.  Although all of the requested funding will not be used in FY22, all of the remaining funds on the PO will be encumbered at the beginning of the fiscal year and our budget cannot absorb the over encumbrance.  The remaining funding for FY22-23 is an estimate at this time which could be updated before FY22-23 budget is approved.</t>
  </si>
  <si>
    <t>Justice of the Peace, 4-1</t>
  </si>
  <si>
    <t>Criminal Proceedings - Criminal Proceedings</t>
  </si>
  <si>
    <t>Postage Expenses</t>
  </si>
  <si>
    <t>We require additional funding to cover the growing costs of postage each year. The number of filings are rising again and in previous years before rollover was accessible we would do transfers throughout the year to cover postage costs.</t>
  </si>
  <si>
    <t>Continuing to process criminal cases at a fast pace  will improve our backlog of pending cases and not have to rely on rollover funds to cover additional postage funds needed each year.</t>
  </si>
  <si>
    <t>Notifying defendants to appear to court will increase disposition rates of backlog cases due to limitations and prohibitions on holding in-person dockets and jury trials enacted by the Texas Supreme Court that took place during high pandemic period.</t>
  </si>
  <si>
    <t>We average 140,000 cases filed in our JP Court. 120,000 of those cases are criminal cases. Defendants are properly notified of court hearings currently via mail. Multiple notices for same defendant are condensed into one envelope and one charge of postage to reduce postage funds and materials needed already. Postage is .56 cents per notice sent out, again 120,000 cases are criminal cases processed a year and typically defendants go through a couple of hearings or resets that require notification before disposition.    Postage falls under non-labor expenses and after  labor cost allocation we are left at times with less than $50,000 to cover All Office Supplies, Training/Education, Telephone charge of $23,000 alone, Office Copier/Postage equipment rentals, Fees and Services and Postage Funds. Postage Varies from 45,000 to 65,000 each year for our court.</t>
  </si>
  <si>
    <t>Civil Proceedings - Civil Proceedings</t>
  </si>
  <si>
    <t>We require additional funding to cover the growing costs of postage each year. The number of filings are rising. Eviction cases being filed have increased since pandemic due to</t>
  </si>
  <si>
    <t>Maintain momentum of civil cases needed to be heard under strict deadlines due to statute.</t>
  </si>
  <si>
    <t>Notifying defendants to appear to court will reduce backlog of pending cases and maintain efficiency of case processing when back at maintenance level.</t>
  </si>
  <si>
    <t>Our court averages out 20,000 civil cases filed each year. Proper service and postage come along with every case filed at our court. Postage funds are crucial to our organization's efficiency and daily operation. Postage falls under non-labor expenses and after  labor cost allocation we are left at times with less than $50,000 to cover All Office Supplies, Training/Education, Telephone charge of $23,000 alone, Office Copier/Postage equipment rentals, Fees and Services and Postage Funds. Postage Varies from 45,000 to 65,000 each year for our court.</t>
  </si>
  <si>
    <t>We would like to provide a merit based salary increase to clerks. We want to continue to attract, train and retain qualified court clerks through opportunities for professional and educational advancement and financial incentives.</t>
  </si>
  <si>
    <t>Court clerks and staff will see the value of their hard work and dedication to maintain the organization's efficiency rather than seeking elsewhere for higher paying job opportunities.</t>
  </si>
  <si>
    <t>Help maintain our low turnover rate and continue to attract extraordinary staff to one of the highest volume court operations in the nation and maintain exceptional performance.</t>
  </si>
  <si>
    <t>In our recent Workload study, our court showed a -36 FTE deficit. We have 36 full time employees. We are currently at 90% of positions filled and although study shows we need an additional 36 FTEs we believe we would be adequately established and fully staffed with a decent caseload for each individual at 40 FTE's. If additional funds were to be granted to take care of our team with merit based incentives, we would have the opportunity to fill open positions needed. We used our PBW spreadsheet to calculate a more accurate number including benefits. We separated each employee by service and those who qualify for a merit based increase we did a 3% increase.</t>
  </si>
  <si>
    <t>In our recent Workload study, our court showed a -36 FTE deficit. We have 36 full time employees. We are currently at 90% of positions filled and although study shows we need an additional 36 FTEs we believe we would be adequately established and fully staffed with a decent caseload for each individual at 40 FTE's. If additional funds were to be granted to take care of our team with merit based incentives, we would have the opportunity to fill open positions needed.  We used our PBW spreadsheet to calculate a more accurate number including benefits. We separated each employee by service and those who qualify for a merit based increase we did a 3% increase.</t>
  </si>
  <si>
    <t>Justice of the Peace, 5-1</t>
  </si>
  <si>
    <t>Clerk II (2x)</t>
  </si>
  <si>
    <t>We are requesting additional funds to be able to fill   2 of the 9 available positions we have open. Two Clerk II positions. We are a high volume court, and in need of more qualified clerks to assist the citizens and reduce the caseload. We have a 3 year avarage of new case filings of 51,301 cases in this court.  A case study has been done by Office of Court Management and The full time demand was 33.22, which doesn't include the Covid-19 impact,the new e-file process that takes longer, and the jurisdictional limit of $20,000 that brings more filings and which requires more clerks to operate.  We are currently operating with only 26. Completely unaccetable. Obtaining funds to hire additional clerks to fill those positions will balance workload, and prevent our current staff feeling overwhelmed and overworked. Once a clerk reaches a point of frustration and feels overworked, the production reduces tremendously, causing errors after errors, and delaying the correct court process. This will also allow the caseload to move faster. This will allow us to provide excellent customer service, and allow us to process the cases in a timely manner, and reduce the backlog.The situation with Covid-19, is taking additional  effort and time from clerks. Our Staff is taking temperatures, and monitoring the check-ins for Covid-19 symptoms (Now it requires an additional clerk in the courtroom throughout dockets, probably about 5 hours per day), additional  training for Zoom Dockets, and actually working through the Zoom dockets in addition to in-person dockets. This has really added on the the  existing workload we have.  We should issue an avarage of 350 warrants on a weekly basis, and we are unable to do so, because we do not have sufficient man power to do so. We are currently issuing warrants for dockets from July 2021, and this does not include warrants that should be issued from backlog cases from 2020 and before (from previous administration). Each warrant takes time to check, and verify that it meets all the elements.  Current clerks are also building an excessive amount of comp time, which can cause a big impact in our budget due to unpredictable departure or dismissal from employment. This court cannot operate effectively, adequately, and meet Harris County goals, with the current staffload that we have.</t>
  </si>
  <si>
    <t>The caseload and the extra efforts we have been experiencing with Covid-19, have really caused our clerks to take far more workload than the recommended, to assure they don’t feel overwhelmed or overworked, and allow to have a safe and healthy work atmosphere. This additional fund will allow us to provide outstanding customer service. Explain their options and consequences. Be transparent.This will aslo improve the amount of days it takes for complaints to be generated, and arrest warrants issued. It will also allow us to respond and process e-mails and faxes  in a timely manner. We are currently Disposing an avarage of 1,400 cases per month. with  an additional clerk we can dispose an avarage of an additional 80 more cases per month. In order to operate this court under the standards that Harris County has, we need more clerks. We are one of the busiest courts, and yet operating with a total amount of 26 clerks. There is no possible way that we can conduct business in an effective, adequate, and healthy way, with the current man power that we have.</t>
  </si>
  <si>
    <t>This request will allow us to provide outstanding customer service by answering phone calls before the 3 rd ring, and providing the needed information, or route them to the correct department.  Allow us to provide defendants with options to handle their case  and consequences, if not handled in a timely manner. Assist attorneys effectively. Answer e-mail and faxes promptly. Conduct more effective dockets, and update the dockets no later than the following day.Accept and  process E-file filings within a reasonable time.  We can possibly have a  bond filed hrough e-file, not process it immediately, and the defendant gets arrested because we did not have enough man power to process e-file and recall the warrant- This would be the complete opposite of outstanding customer service, and a tranparant and healthy county standard.</t>
  </si>
  <si>
    <t>Total Recurring Labor Costs $118,965. This estimated labor cost  includes  two Clerk II positions (One at $17.46/hr, 80 hrs per pay period plus benefits, and one at $17.20/hr, 80 hrs per pay period plus benefits) . Non-labor has been estimated by our 3 year non-labor avarage (116,, and divided by the number of</t>
  </si>
  <si>
    <t>Clerk TP I</t>
  </si>
  <si>
    <t>We are requesting additional funds to be able to fill 1 of the 9 available positions we have open. One Clerk TP 1 (part time position without benefits). We are a high volume court, and in need of more qualified clerks to assist the citizens and reduce the caseload. We have a 3 year avarage of new case filings of 51,301 cases in this court. A case study has been done by Office of Court Management and The full time demand was 33.22, which doesn't include the Covid-19 impact, the new e-file process that takes longer, and the jurisdictional limit of $20,000 that brings more filings and which requires more clerks to operate. We are currently operating with only 26-- Completely unaccetable. Obtaining funds to hire additional clerks to fill those positions will balance workload, and prevent our current staff feeling overwhelmed and overworked.  Once a clerk reaches a point of frustration and feels overworked, the production reduces tremendously, causing errors after errors, and delaying the correct court processThis will also allow the caseload to move faster. This will allow us to provide excellent customer service, and allow us to process the cases in a timely manner, and reduce the backlog. The situation with Covid-19, is taking additional  effort and time from clerks. Our Staff is taking temperatures, and monitoring the check-ins for Covid-19 symptoms(Now it requires an additional clerk in the courtroom throughout dockets, probably about 5 hours per day), additional  training for Zoom Dockets, and actually working through the Zoom dockets in addition to in-person dockets. This has really added on the the  existing workload we have.  We are requesting additional funds to be able to fill   2 of the 9 available positions we have open. Two Clerk II positions. We are a high volume court, and in need of more qualified clerks to assist the citizens and reduce the caseload. Obtaining funds to hire additional clerks to fill those positions will balance workload, and prevent our current staff feeling overwhelmed and overworked. This will also allow the caseload to move faster. This will allow us to provide excellent customer service, and allow us to process the cases in a timely manner, and reduce the backlog.The situation with Covid-19, is taking additional  effort and time from clerks. Our Staff is taking temperatures, and monitoring the check-ins for Covid-19 symptoms, additional  training for Zoom Dockets, and actually working through the Zoom dockets in addition to in-person dockets. This has really added on the the  existing workload we have. We should issue an avarage of 350 warrants on a weekly basis, and we are unable to do so, because we do not have sufficient man power to do so. We are currently issuing warrants for dockets from July 2021, and this does not include warrants that should be issued from backlog cases. Each warrant takes time to check, and verify that it meets all the elements.  Current clerks are also building an excessive amount of comp time, which can cause a big impact in our budget due to unpredictable departure or dismissal from employment. This court cannot operate and promote a safe, healthy, and thriving community, with the amount of clerks that we are currently operating with. Current clerks are also building an excessive amount of comp time, which can cause a big impact in our budget due to unpredictable departure or dismissal from employment. This court cannot operate effectively, adequately, and meet Harris County goals, with the current staffload that we have.</t>
  </si>
  <si>
    <t>The caseload and the extra efforts we have been experiencing with Covid-19, have really caused our clerks to take far more workload than the recommended, to assure they don’t feel overwhelmed or overworked, and allow to have a safe and healthy work atmosphere. This additional fund will allow us to provide outstanding customer service. This will aslo improve the amount of days it takes for complaints to be generated, and arrest warrants issued. It will also allow us to respond and process e-mails and faxes  in a timely manner. A part time clerk will be able to scan cases currently filed in our Southwest Solutions, Lekrievers,and save us  a  service cost of  $2,485.86 per year, plus 75% of part costs, in case equipment repair is needed.  We are one of the busiest courts, and yet operating with a total amount of 26 clerks. There is no possible way that we can conduct business in an effective, adequate, and healthy way, with the current man power that we have.</t>
  </si>
  <si>
    <t>Total Recurring Labor Costs $ 11,383. This estimated labor cost includes: Clerk TP 1  position ($9.36/Hr, 40 max hours per pay period plus benefits )</t>
  </si>
  <si>
    <t>Clerk III</t>
  </si>
  <si>
    <t>We are requesting additional funds to be able to fill 1 of 9 available positions we have open. One Clerk III position. We are a high volume court, and in need of more qualified clerks to assist the citizens and reduce the caseload.We have a 3 year avarage of new case filings of 51,301 cases in this court. A case study has been done by Office of Court Management and The full time demand was 33.22, which doesn't include the Covid-19 impact, the new e-file process that takes longer, and the jurisdictional limit of $20,000 that brings more filings and which requires more clerks to operate. We are currently operating with only 26-- Completely unaccetable. Obtaining funds to hire additional clerks to fill those positions will balance workload, and prevent our current staff feeling overwhelmed and overworked. Once a clerk reaches a point of frustration and feels overworked, the production reduces tremendously, causing errors after errors, and delaying the correct court process This will also allow the caseload to move faster. This will allow us to provide more efficient  customer service, and allow us to process the cases in a timely manner, and reduce the backlog. The situation with Covid-19, is taking additional  effort and time from clerks(Now it requires an additional clerk in the courtroom throughout dockets, probably about 5 hours per day). Our Staff is taking temperatures, and monitoring the check-ins for Covid-19 symptoms, additional  training for Zoom Dockets, and actually working through the Zoom dockets in addition to in-person dockets. This has really added on the the  existing workload we have. We are requesting additional funds to be able to fill   2 of the 9 available positions we have open. Two Clerk II positions. We are a high volume court, and in need of more qualified clerks to assist the citizens and reduce the caseload. Obtaining funds to hire additional clerks to fill those positions will balance workload, and prevent our current staff feeling overwhelmed and overworked. This will also allow the caseload to move faster. This will allow us to provide excellent customer service, and allow us to process the cases in a timely manner, and reduce the backlog.The situation with Covid-19, is taking additional  effort and time from clerks. Our Staff is taking temperatures, and monitoring the check-ins for Covid-19 symptoms, additional  training for Zoom Dockets, and actually working through the Zoom dockets in addition to in-person dockets. This has really added on the the  existing workload we have. We should issue an avarage of 350 warrants on a weekly basis, and we are unable to do so, because we do not have sufficient man power to do so. We are currently issuing warrants for dockets from July 2021, and this does not include warrants that should be issued from backlog cases. Each warrant takes time to check, and verify that it meets all the elements.  Current clerks are also building an excessive amount of comp time, which can cause a big impact in our budget due to unpredictable departure or dismissal from employment. This court cannot operate and promote a safe, healthy, and thriving community, with the amount of clerks that we are currently operating with.  Current clerks are also building an excessive amount of comp time, which can cause a big impact in our budget due to unpredictable departure or dismissal from employment. This court cannot operate effectively, adequately, and meet Harris County goals, with the current staffload that we have.</t>
  </si>
  <si>
    <t>The caseload and the extra efforts we have been experiencing with Covid-19, have really caused our clerks to take far more workload than the recommended, to assure they don’t feel overwhelmed or overworked, and allow to have a safe and healthy work atmosphere. This additional fund will allow us to provide outstanding customer service.This will aslo improve the amount of days it takes for complaints to be generated, and arrest warrants issued. It will also allow us to respond and process e-mails and faxes  in a timely manner. We are currently Disposing an avarage of 1,400 cases per month. with  an additional clerk we can dispose an avarage of an additional 80  more cases per month.  We are one of the busiest courts, and yet operating with a total amount of 26 clerks. There is no possible way that we can conduct business in an effective, adequate, and healthy way, with the current man power that we have.</t>
  </si>
  <si>
    <t>Total Recurring Labor Costs $ 61,772. This estimated labor cost includes: Clerk III ( $18.22/hr, 80 hrs  per pay period plus benefits)</t>
  </si>
  <si>
    <t>We are requesting additional funds to be able to fill   2 of the 9 available positions we have open. Two Clerk II positions. We are a high volume court, and in need of more qualified clerks to assist the citizens and reduce the caseload. We have a 3 year avarage of new case filings of 51,301 cases in this court.  A case study has been done by Office of Court Management and The full time demand was 33.22, which doesn't include the Covid-19 impact, the new e-file process that takes longer, and the jurisdictional limit of $20,000 that brings more filings and which requires more clerks to operate. We are currently operating with only 26-- Completely unaccetable. Obtaining funds to hire additional clerks to fill those positions will balance workload, and prevent our current staff feeling overwhelmed and overworked. Once a clerk reaches a point of frustration and feels overworked, the production reduces tremendously, causing errors after errors, and delaying the correct court process. This will also allow the caseload to move faster. This will allow us to provide more efficient customer service, and allow us to process the cases in a timely manner, and reduce the backlog.The situation with Covid-19, is taking additional  effort and time from clerks. Our Staff is taking temperatures, and monitoring the check-ins for Covid-19 symptoms(Now it requires an additional clerk in the courtroom throughout dockets, probably about 5 hours per day), additional  training for Zoom Dockets, and actually working through the Zoom dockets in addition to in-person dockets. This has really added on the the  existing workload we have.  Current clerks are also building an excessive amount of comp time, which can cause a big impact in our budget due to unpredictable departure or dismissal from employment. This court cannot operate effectively, adequately, and meet Harris County goals, with the current staffload that we have.</t>
  </si>
  <si>
    <t>The caseload and the extra efforts we have been experiencing with Covid-19, have really caused our clerks to take far more workload than the recommended, to assure they don’t feel overwhelmed or overworked, and allow to have a safe and healthy work atmosphere. This additional fund will allow us to provide better customer service, process E-file  filings faster and at a higher accuracy level, Set a hearing on the case filing in a timely manner, and increase the number of filings in our court, becasue their cases will be processed faster. This will bring the cases to a faster disposition. Will decrease the complaints from citizens, in regards to the time it takes for their filings to be processed and given a court date. We are currently disposing an avarage of 612 per month, with additional help, with can possibly start disposing an avarage of 800 per month. We are adding about 1044 new cases per month, which this number can eventually increase to  almost double with additional clerks. Once the litigants begin to see that our court is moving fast, cases are being heard, disposed of, etc.Having more civil clerks will allow us to conduct more and bigger dockets, as well as updating and sending orders in a timely manner. We are one of the biggest courts, and there is no way we can do what we can conduct business efficiently and adequately with just 26 clerks in the entire office.</t>
  </si>
  <si>
    <t>This request will support the providing  outstanding customer service, by processing the filings in a timely manner,  whether the case is filed in person, E-file, or by mail. Will reduce the time it takes to respond to citizens requestsby e-mail or fax, or filings accepted by the same method. This will  also reduce the backlog, and  allow the court to add additional civil dockets, with the availablity to update the docket after court in a timely manner to comply with statue.</t>
  </si>
  <si>
    <t>Total Recurring Labor Costs $123,132. This estimated labor cost  includes  two Clerk II positions ( One at $18.06/hr, 80 hrs per pay period plus benefits and one at $18.22/hr, 80 hrs per pay period plus benefits )</t>
  </si>
  <si>
    <t>We are requesting additional funds to be able to fill   1 of the 9 available positions we have open. One Clerk I position. We are a high volume court, and in need of more qualified clerks to assist the citizens and reduce the caseload. We have a 3 year avarage of new case filings of 51,301 cases in this court.  A case study has been done by Office of Court Management and The full time demand was 33.22, which doesn't include the Covid-19 impact, the new e-file process that takes longer, and the jurisdictional limit of $20,000 that brings more filings and which requires more clerks to operate. We are currently operating with only 26--Completely unaccetable. Obtaining funds to hire additional clerks to fill those positions will balance workload, and prevent our current staff feeling overwhelmed and overworked.  Once a clerk reaches a point of frustration and feels overworked, the production reduces tremendously, causing errors after errors, and delaying the correct court process. This will also allow the caseload to move faster. This will allow us to provide more efficient customer service, and allow us to process the cases in a timely manner, and reduce the backlog.The situation with Covid-19, is taking additional  effort and time from clerks. Our Staff is taking temperatures, and monitoring the check-ins for Covid-19 symptoms(Now it requires an additional clerk in the courtroom throughout dockets, probably about 5 hours per day), additional  training for Zoom Dockets, and actually working through the Zoom dockets in addition to in-person dockets. This has really added on the the  existing workload we have. Current clerks are also building an excessive amount of comp time, which can cause a big impact in our budget due to unpredictable departure or dismissal from employment. This court cannot operate effectively, adequately, and meet Harris County goals, with the current staffload that we have.</t>
  </si>
  <si>
    <t>Total Recurring Labor costs $57,861. The estimated labor cost includes: Clerk I position ($16.70/hr, 80 hours pay pay period, plus benefits)</t>
  </si>
  <si>
    <t>Clerk II (3x)</t>
  </si>
  <si>
    <t>We are requesting additional funds to be able to fill   1 of the 9 available positions we have open. Three Clerk II positions. We are a high volume court, and in need of more qualified clerks to assist the citizens and reduce the caseload.We have a 3 year avarage  of new case filings of 51,301 cases in this court. A case study has been done by Office of Court Management and The full time demand was 33.22, which doesn't include the Covid-19 impact, the new e-file process that takes longer, and the jurisdictional limit of $20,000 that brings more filings and which requires more clerks to operate. We are currently operating with only 26-- Completely unaccetable. Obtaining funds to hire additional clerks to fill those positions will balance workload, and prevent our current staff feeling overwhelmed and overworked. Once a clerk reaches a point of frustration and feels overworked, the production reduces tremendously, causing errors after errors, and delaying the correct court process. This will also allow the caseload to move faster. This will allow us to provide more efficient customer service, and allow us to process the cases in a timely manner, and reduce the backlog.The situation with Covid-19, is taking additional  effort and time from clerks. Our Staff is taking temperatures, and monitoring the check-ins for Covid-19 symptoms(Now it requires an additional clerk in the courtroom throughout dockets, probably about 5 hours per day), additional  training for Zoom Dockets, and actually working through the Zoom dockets in addition to in-person dockets. This has really added on the the  existing workload we have. Current clerks are also building an excessive amount of comp time, which can cause a big impact in our budget due to unpredictable departure or dismissal from employment. This court cannot operate effectively, adequately, and meet Harris County goals, with the current staffload that we have.</t>
  </si>
  <si>
    <t>Total Recurring Labor Costs $ 11,383. This estimated labor cost includes: Clerk TP 1  position ($9.36/Hr, 40 max hours per pay period plus benefits)</t>
  </si>
  <si>
    <t>Justice of the Peace, 6-1</t>
  </si>
  <si>
    <t>Clerk III (2x)</t>
  </si>
  <si>
    <t>In the last 15 years, Justice Court 6-1 has not received any additional full time employees. Yet, in the last 20 years that Harris County has been collecting data on the Justice Court’s case filings and revenues, Justice Court 6-1 has increased its annual revenue 116%, from $253K 20 years ago, to now $548K.  During this same time, our civil case filings have increased approximately 58%, from 1,763 filings per year, to 2,782 filings per year.  To date, 6-1 also still maintains an average of 3,139 criminal cases filed and heard each year.  Considering all legal documents must be filled out and submitted in English, and Precinct 6 undoubtedly having one of the highest concentration of Spanish speakers in the county, this means the majority of our employees must speak, translate, and help navigate our services to our community in multiple languages.  This consumes double the amount of time per case than it would if being done in English.  Additional full time employees will drastically alleviate the workload of our current staff; thus, will create a less stressful and more productive work environment while also providing a better quality of service to our community. </t>
  </si>
  <si>
    <t>This additional funding helps support the Governance and Customer Service Priority Outcome to provide outstanding customer service.</t>
  </si>
  <si>
    <t>The cost was calculated based on the various Jury Awareness Campaign projects implemented as of June 2021.</t>
  </si>
  <si>
    <t>Part-time Clerk</t>
  </si>
  <si>
    <t>Asking the Budget Department to fill an existing Part-time position.</t>
  </si>
  <si>
    <t>The additional funding will improve all of our Performance Measures as the Part-Time Clerk will be alble to assist in all of the Service Areas, thereby allowing us to maintain our workload and assist with the reduction of the backlogged caseload.</t>
  </si>
  <si>
    <t>Part-time position would allow and assist with maintaning work-load and with any back-log.</t>
  </si>
  <si>
    <t>By seeing the backlogged caseload. The Part-Time Clerk will be able to fill in and or assist the current clerks in the daily processing of cases.</t>
  </si>
  <si>
    <t>Clerk TP II</t>
  </si>
  <si>
    <t>Justice of the Peace, 6-2</t>
  </si>
  <si>
    <t>Clerk TP IV</t>
  </si>
  <si>
    <t>Asking for Budget to fill an Exsisting Full-Time Position.</t>
  </si>
  <si>
    <t>This will assist with the backlog of Criminal Cases and will enable the court to process Criminal Cases more efficiantly and accurately.</t>
  </si>
  <si>
    <t>This additional funding will improve all of our Performance Measures as a New Clerk will be able to assist the exsisting Criminal Clerks with all our Serivces and this will allow us to maintain our workload and continue with updating and processing any backlogged caseload thereby, providing more efficiant and productive customer service.</t>
  </si>
  <si>
    <t>By seeing the backlogged cases and by reports.  The Clerk will be able to fin in and assist the current Criminal Clerks in daily processing of cases.</t>
  </si>
  <si>
    <t>Justice of the Peace, 8-1</t>
  </si>
  <si>
    <t>Training Costs</t>
  </si>
  <si>
    <t>We are requesting funds for educational clerk and judge training received by the Texas Justice Court Training Center that will allow our department to effectively administer justice.  Clerks are required to attend educational training to apply current changes in law, to accquire new skills in order to provide proficient customer service; continuing education.  Clerks will receive certifications for becoming certified clerks and master clerks.</t>
  </si>
  <si>
    <t>Cases filed; Age of Cases; Cases Disposed; Jury Trials</t>
  </si>
  <si>
    <t>Provide accurate and outstanding customer service</t>
  </si>
  <si>
    <t>TJCTC registration packet; $500 per clerk for travel, lodging and registration</t>
  </si>
  <si>
    <t>We are requesting funds for mileage for education clerk and judge training seminars that are located across the state of Texas including but not limited to Austin, San Antonio, Denton, Galveston; to effectively administer justice, clerks are required to attend educational training to apply current changes in law, to accquire new skills in order to provide proficient customer service; continuing education.</t>
  </si>
  <si>
    <t>County Mileage Reimbursement Rate</t>
  </si>
  <si>
    <t>Technology Subscription</t>
  </si>
  <si>
    <t>We are requesting funds in order to acquire updated various technology subscriptions for network and equipment including but not limited to monitors, remotes in order to provide information to the public on resources and options and also to provide remote appearances/accomodations.</t>
  </si>
  <si>
    <t>Cases filed; Age of Cases; Cases Disposed; Jury Trials. This will also inform parties of options avaiable and resources.</t>
  </si>
  <si>
    <t>Access to justice; provide outstanding customer service</t>
  </si>
  <si>
    <t>CDW- GOV- This is estimated.</t>
  </si>
  <si>
    <t>Office Supplies</t>
  </si>
  <si>
    <t>We are requesting funds to adjust and account for inflation of costs for office supplies that are used on a day to day basis to run the department including, paper, envelopes, writing utensils, banker boxes and other various general office supplies.</t>
  </si>
  <si>
    <t>Overall court operation for both civil and criminal programs and services</t>
  </si>
  <si>
    <t>Staples supply book- This is estimated.</t>
  </si>
  <si>
    <t>Furniture</t>
  </si>
  <si>
    <t>We are requesting funds to provide an additional conference room table and 8 chairs in order to provide accomodations for efficient resolution on cases.</t>
  </si>
  <si>
    <t>Case Disposition</t>
  </si>
  <si>
    <t>Allow parties to mediate prior to trial; jury deliberation</t>
  </si>
  <si>
    <t>DA and ADA meetings for pretrials; jury deliberation</t>
  </si>
  <si>
    <t>We are requesting funds in order to provide longevity incentives to attract, train and retain qualified court clerks and staff through opportunities for professional and educational advancement and financial incentives that are provided on the Harris County Salary Plan and set forth by the County.  At this time, we have 2 clerks that qualify for an increase on their salaries.</t>
  </si>
  <si>
    <t>Staffing Workload</t>
  </si>
  <si>
    <t>Harris County Salary Plan</t>
  </si>
  <si>
    <t>We are reqeusting funds in order to prvoide education incentives to attract, train and retain qualified court clerks and staff through opportunities for professional and educational advancement and financial incentives that are provided on the Harris County Salary Plan and set forth by the County.  At this time, we have 2 clerks eligible.</t>
  </si>
  <si>
    <t>Safety Screeners</t>
  </si>
  <si>
    <t>We are requesting funds to provide safety screeners in order to utilize metal detectors provided by court to ensure a safe and secure courtroom environment for public, the staff and judge.  Screeners will   scan and screen all persons who enter the courtroom for weapons.  The department has the appropriate equipment but needs the funding to pay Pct. 1 for the contracted screeners that are provided at the contract rate with Harris County.</t>
  </si>
  <si>
    <t>Provide a safe and secure courtroom environment</t>
  </si>
  <si>
    <t>Provide security and safe environment</t>
  </si>
  <si>
    <t>Harris County Constable Pct. 1, Lt. Aaron W. Tyksinski</t>
  </si>
  <si>
    <t>District Attorney</t>
  </si>
  <si>
    <t>Court Services - Domestic Violence</t>
  </si>
  <si>
    <t>Attorney VI (4x)</t>
  </si>
  <si>
    <t>The increase in the number and severity of domestic violence cases in Harris County has warranted a request for an expansion of the Domestic VIolence Division (DVD) in the DA's Office.  Following is the highlight of the expansion: DVD has historically focused on   recanting and minimizing victims.  As of several years ago, the focus has split to focus on high risk cases in addition to recanting cases. A focus on high risk cases has allowed DVD to partner with outside agencies to try to stop the cycle of violence as well as reduce the number of intimate partner and domestic violence homicides.  In 2020, DVD took in about 15% of all DV filings.  Per a report provided by our IT department, HCDAO filed approximately 13,000 coded DV charges in 2020.  This number does not include companion cases (cases that are not DV but are charged offenses against the same defendant), violation of protective order and bond condition cases, burglary of a habitation, assault on a pregnant individual, sexual assault or other non DV coded offenses.  Future cases: It is estimated that if DVD were to take in all DV coded cases mentioned above, all violation of Protective Orders (VPO)s, and any companion cases the count annually would be approximately 17,000 cases.  Currently cases that are not going through DVD are handled by trial bureau – misd and felony.  This creates for inconsistent practices and results as well as lack of safety planning and referrals.  Basically, if the case is not an uncooperative victim, VPO or deemed high risk after review, the case stays with trial bureau.  See Table 1 for number of cases filed om 2019 and 2020.See Table 1-Page 2Type of Charge CasesDV Coded offenses 13,128VPOs (number filed in 2020) 1,064Companion cases (estimate 14%) 1,840Other non-coded (estimate only) 1,000Grand Total 17,032Homicides: DVD currently handles most, if not all, intimate partner violence (IPV) homicides.  Domestic violence (non-intimate partner family violence) homicides are handled by other divisions such as trial bureau, major offenders, vehicular crimes, child fatality and elder abuse.  Based on the 2020 numbers, DVD would take approximately 85 or more new homicides annually.Type of DV Homicide filed in 2020 CasesIPV Murders 33IPV Capital Murder 3DV Murders 44DV Capital Murder 3Grand Total 83Backlog:  Currently, per IT, there are 16,158 pending DV cases in trial bureau.  Of these cases, 8,109 cases are misdemeanors and 8,049 are felonies.  When taking these cases out of trial bureau, there will also be an uncertain number of companion cases that would need to be considered.  DVD currently has 6,008 assigned cases in the division of which 4,090 are coded DV cases.  This indicates that there would be approximately 14% additional companion cases that would accompany the DV coded cases or approximately 2,300 cases.  Therefore, an estimate of backlog cases that would come to DVD would be approximately 18,500.Location NumberFelony (pending and nonarrest) 8,049Misdemeanor (pending and nonarrest) 8,109Companion cases (estimate 14%) 2,200Grand Total 18,358Current staff:  DVD has 22 employees assigned to DVD (see breakdown is below).  Additionally, DVD currently has approximately 6,000 active felony and misdemeanor cases (see average caseload per ADA below).See Table1-Page 3Position Number Average Caseload  Total Casesper AreaDivision Chief 1 9 9District Court Chiefs* 2 33 66Felony 2s 2 372 744Felony 3s* 4 638 2,553Misdemeanor Chief 1 260 260Misdemeanor 2s 4 583 2,331Division Administrative Assistant 1  Misdemeanor Administrative Assistant 1  Felony Administrative Assistant 1  Felony Paralegals 2  Misdemeanor Paralegals 0  Investigators^ 3  High Risk Social Workers 7  Grand Total+ 22 5,963*1 grant position in the position^1 investigator at Prairie location+This chart does not include DVD protective order focused employees or leadership of Domestic Violence Services.Expanded staff: Based on the numbers of future and backlog cases, if DVD were to take all future DV cases, their companion cases, and all DV homicides, DVD would handle approximately 17,000 cases annually.  If DVD were to take all of the pending DV cases, or backlog, of which my estimate is 18,500, then the estimated cases that would be in DVD would be approximately 35,500.  To handle these numbers, I propose we double most areas, except for Felony 3s (which would increase by 7 rather than 4) and Misdemeanor Paralegals (which do not currently exist).  Expanded employee ask is highlighted below.Position Current Employees Expanded Number of Employees Total Number of EmployeesDivision Chief 1 0 1District Court Chiefs 2 2 4Felony 2s 2 2 4Felony 3s 4 7 11Misdemeanor Chief 1 1 2Misdemeanor 2s 4 4 8Division Administrative Assistant 1 0 1Misdemeanor Administrative Assistant 1 0 1Felony Administrative Assistant 1 0 1Felony Paralegals 2 2 4Misdemeanor Paralegals 0 2 2Investigators 3 3 6High Risk Social Workers 7 7 14Grand Total 29 3059Average caseloads with future annual cases only AND increased staff:   Position Total Number of Employees with Expansion Average (increased) Caseload per Employee annual cases only Total (increased) Cases per Level annual cases onlyDivision Chief 1 0 0District Court Chiefs 4 25 100Felony 2s 4 100 400Felony 3s 11 730 8,000Misdemeanor Chief 2 100 200Misdemeanor 2s 8 1,040 8,300Division Administrative Assistant 1  Misdemeanor Administrative Assistant 1  Felony Administrative Assistant 1  Felony Paralegals 4  Misdemeanor Paralegals 2  Investigators 6  High Risk Social Workers 14  Grand Total+ 59  17,000Average caseloads with future annual cases and backlog AND increased staff:Position Increased Number of Employees Average (increased) Caseload per Employee annual and backlog cases  Average (increased) Caseload per Level annual and backlog cases Division Chief 1 0 0District Court Chiefs 4 50 200Felony 2s 4 200 800Felony 3s 11 1,460 16,000Misdemeanor Chief 2 200 400Misdemeanor 2s 8 2,080 16,600Division Administrative Assistant 1  Misdemeanor Administrative Assistant 1  Felony Administrative Assistant 1  Felony Paralegals 4  Misdemeanor Paralegals 2  Investigators 6  High Risk Social Workers 14  Grand Total 59  34,000</t>
  </si>
  <si>
    <t>The performance measures that will be improved with this additional funding will be the Number of Pending Cases, the Number of Cases Disposed</t>
  </si>
  <si>
    <t>This request will support the priority outcome of supporting victims in dangerous situations and unnecesary exposure to the criminal justice system by offering a formalized PTI (Pre Trial Intervention)  program for Misdemeanor cases in two categories:   we offer a formalized PTI program for misdemeanor cases in two categories – (1) DV cases (excluding intimate partner violence) and (2) Intimate Partner Violence DV cases.  The PTI will be offered immediately to new cases upon the being received into DVD and reviewed by a Misdemeanor Chief.  Old cases will be grandfathered in for review and possible PTI offer as the backlog is triaged and pulled into DVD.Please refer to Table 1-Page 6Criteria – Misdemeanor ONLY Terms – DV (non IPV) Terms: IPV1. Charged with DV assault terroristic threat, or harassment2. Consent of victim preferred, but not required3. No current or prior violations of protective orders4. No stalking activity5. No open warrants6. No other pending charges7. No prior history of diversion8. No bond forfeitures 1. Commitment to completing a PTI program2. Acceptance required within 30 days of offer3. 6(+) month PTI4. 2 hour free anger management class5. Drug and/or alcohol treatment if needed6. $100 donation to DV provider (if required by statute)7. Restitution, if any 1. Commitment to competing a PTI program2. Acceptance required within 30 days of offer3. 12(+) month PTI4. BIPP class5. Drug and/or alcohol treatment if needed6. $100 donation to DV provider (if required by statute)7. Restitution, if any</t>
  </si>
  <si>
    <t>Current staff:  DVD has 22 employees assigned to DVD (see breakdown is below).  Additionally, DVD currently has approximately 6,000 active felony and misdemeanor cases (see average caseload per ADA below).  Please refer to Table 1-Page 3 of the DVD Expansion memo.</t>
  </si>
  <si>
    <t>Attorney VI</t>
  </si>
  <si>
    <t>Attorney IV (2x)</t>
  </si>
  <si>
    <t>Attorney IV</t>
  </si>
  <si>
    <t>Attorney III (8x)</t>
  </si>
  <si>
    <t>Attorney III</t>
  </si>
  <si>
    <t>Attorney II (4x)</t>
  </si>
  <si>
    <t>Attorney II</t>
  </si>
  <si>
    <t>Paralegal II (4x)</t>
  </si>
  <si>
    <t>Paralegal II</t>
  </si>
  <si>
    <t>Legal Investigator III (3x)</t>
  </si>
  <si>
    <t>Legal Investigator III</t>
  </si>
  <si>
    <t>Social Worker II (7x)</t>
  </si>
  <si>
    <t>Social Worker II</t>
  </si>
  <si>
    <t>Intake Bureau - Police Intake</t>
  </si>
  <si>
    <t>Attorney III (24x)</t>
  </si>
  <si>
    <t>DA's Intake Bureau is a 24 hour, 7 day operation that never shuts down, is an integral piece of the filiing of criminal cases in Harris County. The DA Intake division is where 86 law enforcement agencies call with criminal cases to ahve them filed. . This division either accepts, declines or request further investigation on all criminal cases. If a case is accepted at Intake, then the criminal process has begun.  It behoofs the County to invest in DA Intake to have enough, experienced qualified ADAs to either accept or  decline.</t>
  </si>
  <si>
    <t>The performance measures that will be improved with this additional funding will be: Number of cases declined, Number of cases filed, Number of cases diverted, Number of cases referred to further investigation, Number of calls received, Length of calls, Length of waiting time .  We anticipate that with early legal review, the cases filed will be to strong.</t>
  </si>
  <si>
    <t>This request will support the priority outcome of reducing unnecesary exposure to the criminal justice system by only accepting strong cases. The investment in Intake will have a siginificant impact on further criminal proceedings.</t>
  </si>
  <si>
    <t>This area requires more work and information. We need to study the needs to find a solution to not having experienced ADAs to work the weekend /overnight shifts.  We are working on visiting call centers to learn about scheduling needs and options.  For this budget request, we used historical data but will be studying this area closely with Budget Management to decide on the best solutions.  We are using 24 ADAs due to the 3 weekend shifts that are the area of concern.</t>
  </si>
  <si>
    <t>Administrative Assistant IV (12x)</t>
  </si>
  <si>
    <t>Administrative Assistant IV</t>
  </si>
  <si>
    <t>Administrative Assistant V (12x)</t>
  </si>
  <si>
    <t>Administrative Assistant V</t>
  </si>
  <si>
    <t>Court Services - Felony</t>
  </si>
  <si>
    <t>Attorney III (20x)</t>
  </si>
  <si>
    <t>The Harris County District Attorney’s Office has been grossly understaffed for many years. Criminal cases have been incrementally increasing in proportion to our population increase. But after Hurricane Harvey destroyed our Criminal Courthouse, the criminal caseload has exploded, increasing by 149%, creating case backlogs that have tripled in size while the number of prosecutors remains disproportionately low in comparison to docketed caseloads. (See Table of Pending Cases below).The Office employed approximately 250 prosecutors in 2006 when the average pending caseload for felony was 474 per court and misdemeanor was 651 per court. Today, the Office employs approximately 350 prosecutors for an average pending caseload of 2,325 per felony court and 2,830 cases per misdemeanor court – a caseload that is five (5) times that of 2006, yet, staffing has not kept pace with only a moderate increase in prosecutors and support staff. (See Table of Average Pending Case above). Additionally, prosecutorial duties and responsibilities have dramatically shifted and require substantially more man-hours due to the Michael Morton Act as codified in the Code of Criminal Procedure Art. 39.14, along with a vast increase in the amount of evidence to be gathered from our 87 police agencies. This evidence must be reviewed, copied, and released to the defense per case. This evidence includes body-worn cameras video, video tapes from citizens, 911 tapes, toxicology reports, lab reports, DNA reports and other forensic evidence. Keeping in mind that in 2006, police officers did not have body –worn camera evidence and now such evidence takes up the majority of our time gathering it and reviewing it from multiple officers per case.Office understaffing and heavy caseloads have led to prosecutor burnout and turnover. The high turnover rate becomes a vicious cycle that cannot be broken without an injection of additional staff and resources that curb the burnout.Appropriate staffing and necessary prosecutorial positions are needed to handle not only the dockets but also the backlog of jury trials that are now over 4 years old due to the combination of Hurricane Harvey displacement and COVID-19. Victims and our community are frustrated because their cases are years old with little prospect of justice without appropriate staffing to push serious cases to trial without unnecessary delay.The requested increase in prosecutors and staff will be assigned to violent felony offenses and repeat violent offenders charged with capital murders, murders, aggravated robberies, aggravated sexual assaults and domestic violence. These cases must be prioritized and not delayed so that justice is served and our most violent offenders do not languish in jail; or in the alternative, as now exists in some of the District Courts, violent repeat offenders continue to get charged with serious crimes while at large in the community on multiple felony bonds. In order to maintain public safety, these cases must be targeted, tried and disposed in a timely manner.The murder rate is surging. Homicides are up over 70% from 2019. The Sheriff and City of Houston have increased staffing for violent crimes and implemented overtime programs to clear their backlogs. Almost every backlogged case they clear results in a new prosecution for the Office. The Office is already handling 1,249 capital murders and murders as of November 2021. As the homicide rate continues to rise and the number of prosecutions continues to grow, the Office is stretched thinner than ever before. In addition to a rising murder rate, the Office currently has 3,004 aggravated robberies to prosecute. As violent crimes continue to grow, this number will also increase and cause the understaffing to reach an unacceptable critical mass unless it is addressed now with additional prosecutors and support staff. Please see chart on next page showing the increase in our caseload of violent offenses - “Effect of Hurricane Harvey and Covid-19 on Serious Felony Cases” from 01/01/2017 to 11/09/2021.</t>
  </si>
  <si>
    <t>This request will support the priority outcome of reducing unnecesary exposure to the criminal justice system by processing cases.</t>
  </si>
  <si>
    <t>The Office employed approximately 250 prosecutors in 2006 when the average pending caseload for felony was 474 per court and misdemeanor was 651 per court. Today, the Office employs approximately 350 prosecutors for an average pending caseload of 2,325 per felony court and 2,830 cases per misdemeanor court – a caseload that is five (5) times that of 2006, yet, staffing has not kept pace with only a moderate increase in prosecutors and support staff. (See Table of Average Pending Case above). Additionally, prosecutorial duties and responsibilities have dramatically shifted and require substantially more man-hours due to the Michael Morton Act as codified in the Code of Criminal Procedure Art. 39.14, along with a vast increase in the amount of evidence to be gathered from our 87 police agencies. This evidence must be reviewed, copied, and released to the defense per case. This evidence includes body-worn cameras video, video tapes from citizens, 911 tapes, toxicology reports, lab reports, DNA reports and other forensic evidence. Keeping in mind that in 2006, police officers did not have body –worn camera evidence and now such evidence takes up the majority of our time gathering it and reviewing it from multiple officers per case.Office understaffing and heavy caseloads have led to prosecutor burnout and turnover. The high turnover rate becomes a vicious cycle that cannot be broken without an injection of additional staff and resources that curb the burnout.Appropriate staffing and necessary prosecutorial positions are needed to handle not only the dockets but also the backlog of jury trials that are now over 4 years old due to the combination of Hurricane Harvey displacement and COVID-19. Victims and our community are frustrated because their cases are years old with little prospect of justice without appropriate staffing to push serious cases to trial without unnecessary delay.</t>
  </si>
  <si>
    <t>Carryover of unused funds</t>
  </si>
  <si>
    <t xml:space="preserve">On May 11, 2021, Harris County Commissioner's Court approved $3.542. 506 for the District Attorney's Office (DAO) Triage/Backlog Program. The funding was from the DAO Fiscal Year 2021 Rollover Funds. The funds will be transferred in 3 tranches: ($1.5M, $1M, &amp; $1M) as the funds are used and the DAO reports on the program progress. </t>
  </si>
  <si>
    <t xml:space="preserve">The DAO Triage Project was created as a plan to deal with the large volume of non-violent criminal cases that have created an unmanageable backlog of cases in the trial courts,due to Hurricane Harvey, the Covid pandemic and a lack of trials. Misdemeanor Cases (13,593 cases), Drug Cases (11,143 cases) and State Jail Felony Cases (16,365 cases) were identified to be re-reviewed and moved through the court process.  Assistant District Attorneys (ADAs) work overtime 5-9 pm to re-review these cases.  As of November 12, 2021, 5,000 (3,000 Felony and 2,000 Misdemeanor) pending cases have been reduced showing the success of the program.  If the program were to continue until all the funding is used it is estimated to give at least 10 additional months.  THe expected funding $2.2M from the original $3,542,506 DAO rollover funds.   </t>
  </si>
  <si>
    <t>The funding will help reduce the criminal court backlog of cases.</t>
  </si>
  <si>
    <t>The original amount allocated was $3,542,506 and this request is for a no-cost extenstion (using the original funding) to continue the program.</t>
  </si>
  <si>
    <t>Attorney IV (20x)</t>
  </si>
  <si>
    <t>Victim Services - Advocacy &amp; Support</t>
  </si>
  <si>
    <t>Case Manager III (5x)</t>
  </si>
  <si>
    <t>Currently there are 25 Victim Assistance Coordinators (VACs) with 19 VACs being grant funded that provide services to over 20,000 crime victims per year. There is a need for 5 more VACs to serve the victims of crime. We need a new VAC for the 482nd because right now there is not a designated VAC  and this workload is being distributed throughout the Division, but this can lead to confusion about who the contact is when there is a different VAC assigned to each case.  It is too large of a caseload to put on a single person at this point.• 2 VACs would cover the Impact Dockets• 2 VACs would cover the Associate Judge HearingsThere is not a need for a  VAC for **every** Impact Court or Associate Judge because, in theory, these VACS would primarily be covering cases where the front-end work (such as initial contact calls, the victim impact statement, crime victims compensation, community referrals) should already have been done by the VAC assigned to the “home court”, but court accompaniment, case updates, ongoing emotional support will still be needed.  However, we do need enough to provide victim advocacy, support, and court accompaniment to crime victims when multiple cases are going on at the same time.  For example, if a case is pulled from the 182nd to an Impact Docket, the Initial Contact call and advocacy should have already been provided by the VAC associated to the 182nd.  However, when the case shifts to the Impact Docket, it would be ideal to have the Impact Court VAC pick up the case to provide court accompaniment and advocacy because the 182nd VAC will have other trials going on in his home court, the 182nd, and he/she can’t be two places at once. We don’t want a victim to miss out on victim advocacy just because their trial is assigned to a special impact court.  Having two VACs for Impact Dockets and 2 for Associate Judge hearings, etc., allows adequate coverage to provide sufficient victim advocacy to crime victims.</t>
  </si>
  <si>
    <t>The DA's Victim Services are statutorily required (CCP-Art. 56) to inform victims of violent crimes of their rights and to lend support from the beginning until the end of these cases.  With the expansion of the 482nd court, 5 Emergency Courts, 8 Associate Judges, and huge case backlog, there is a need for more VACs. The DA Victim Services Division supports all victims of crime, over 20,000 per year).</t>
  </si>
  <si>
    <t>This request will support the priority outcome of supporting victims in dangerous situations.</t>
  </si>
  <si>
    <t>Having 5 more VACs will allow for the victims of violent crime to be informed of their rights and the District Attorney's Office to be in compliance with the CH.56 Code (such as initial contact calls, the victim impact statement, crime victim compensation, community referrals, court accompaniment and advocacy)</t>
  </si>
  <si>
    <t>Case Manager III</t>
  </si>
  <si>
    <t>District Clerk</t>
  </si>
  <si>
    <t>Courts - District Courts &amp; County Criminal Courts at Law</t>
  </si>
  <si>
    <t>The additional funds are needed in order to fulfill the requirements of HB 766. The implementation of HB 766 requires a notification to victims of violent crimes of numerous changes regarding bond conditions.  HB 766 will require research for victim address information then printing  and all bond conditions, changes to bond conditions and revocations of bond. Currently, this is a process that is not part of our standard workload. The added workload will severly impact the current flow of work, jeapordizing our abilities to process the current workload in a timely manner which may result in delayed releases of defendants from custody. This added workload will require a lead clerk for 3rd shift for reporting, researching problematic cases as well as provide statistical workload information. The Probable Cause Court is taking the impact of the additional workload and needs a Lead Court Clerk Position to lead the team involved. Each condition implementation or change must be forwarded to the victim by mail as well as sent to the Harris County Sheriff's Office (HCSO). HB 766 requires that the notification must be sent within a 24 hour period.</t>
  </si>
  <si>
    <t>The Lead Clerk Position is necessary in order to establish a dedicated team of court clerks to fulfill requirements of HB 766, implementation date is 1/1/2022. In order to be ready for implementation prior to 01/01/2022, the District Clerk's Office will work together with the Office of Management and Budget to submit a separate agenda item to Commissioners Court for 1 fully funded FTE for the remaining of FY2021-2022. The added staff member will allow current workload including reporting and researching to not  be negatively impacted. There are already strict timelines for current workload. Current statistical shift information will be updated by this clerk position to include this additional manual task.</t>
  </si>
  <si>
    <t>The additional funding will allow the Harris County District Clerk to fulfill the requirements of HB 766, implementation date is 1/1/2022. This in turn helps to support the Justice &amp; Safety Outcome to Support victims in dangerous situations.</t>
  </si>
  <si>
    <t>We ran reports to determine a daily count of documents that will require the Harris County District Clerks Office to print and mail to victims of violent crimes as well as provide to an outside agency. There is a strict guideline of 24 hours. Based on statistical information, we anticipate that HB 766 will add an average of 7 hours per shift in Probable Cause court per shift. This section is a 24 hour section, thus request for PC Court includes 1 Clerk III for third shift lead statistical reporting and research.</t>
  </si>
  <si>
    <t>Clerk II (6x)</t>
  </si>
  <si>
    <t>The additional funds are needed in order to fulfill the requirements of HB 766. Out of 6 Court Clerk Level II Positions 2 will be designated for Probable Cause Court and 4 will be designated to Criminal District Courts at $18.00/hourly. HB 766 requires a notification to victims of violent crimes of many changes regarding bond conditions. Each condition implementation or change must be forwarded to the victim by mail as well as sent to the Harris County Sheriff's office. HB 766 requires that the notification must be sent within a 24 hour period. HB 766 will require research for victim address information then printing and mailing all bond conditions, changes to bond conditions and revocations of bond to the victim. Currently, this is a process that is not part of our standard workload. The added workload will severly impact the current flow of work, jeapordizing our abilities to process the current workload in a timely manner which may result in delayed  in reporting and releasing  defendants from custody. This added workload will require added employees to process in order to maintain our current statutory requirements.</t>
  </si>
  <si>
    <t>The 6 Clerk II (Assistant Court Clerk) Positions are necessary in order to establish a dedicated team of court clerks to fulfill requirements of HB 766, implementation date is 1/1/2022. In order to be ready for implementation prior to 01/01/2022, the District Clerk's Office will work together with the Office of Management and Budget to submit a separate agenda item to Commissioners Court for 6 fully funded FTEs for the remaining of FY2021-2022. The added staff members will allow current workload not  be negatively impacted. There are already strict timelines for current workload. Current statistical information compared to a current Civil process dictates that we will need four Clerk II that will handle the research and mailings from 23 felony and 16 misdemeanor courts. The remaining  two Clerk II will be needed in the 24 hour PC Court section.</t>
  </si>
  <si>
    <t>The additional funding will allow the Harris County District Clerk to fulfill the requirments of HB 766, implementation date is 1/1/2022. This in turn helps to support the Justice &amp; Safety Outcome to Support victims in dangerous situations.</t>
  </si>
  <si>
    <t>Reports were ran to determine a daily count of documents that will require the Harris County District Clerks Office to print and mail to victims of violent crimes as well as provide to an outside agency. There is a strict guideline of 24 hours. Based on statistical information, we anticipate that HB 766 will add an average of 7 hours per shift in Probable Cause court per shift. This section is a 24 hour section.  Based on statistical informaition, we anticpate that HB 766 will add an average of 27 man hours per day to process the research and mailing for 23 Criminal District Courts and 16 County Criminal Courts at Law. HB 766 requires the mailing to beprocessed within 24 hours of bond conditions and subsequent changes.</t>
  </si>
  <si>
    <t>Each similar work group is assigned a supervisors. The sizes vary within the Criminal Courts. The number of specialty courts/dockets that have been and will be implemented warranted these courts/dockets to have their own supervisor. There has been significant increase in the Criminal District Courts specialty courts and dockets with an exponential growth of employees. The current 23 Criminal District Courts Supervisor currently has 68 positions on the team and has an Assistant Supervisor to help manage the team efficiently. The Criminal District Courts Team will be reduced to 51 court clerks after reallocating at least 17 court clerks who will remain working in the specialty courts/docket and reporting to the new supervisor. The new supervisor position titled Criminal District Specialty Court Supervisor would be responsible for leading 12 courts which employees currently are working in the following specialty courts/dockets: Felony Mental Health (FMH), STAR, RIC, Emergency Plea, Emergency Trial, 6 Associate Judges and the additional 3-4 ancillary clerks being requested for the implementation of HB766 (request line item 7). The new Supervisor would be leading a team of between 18-20 court clerks (based on the approval for ancillary clerks).</t>
  </si>
  <si>
    <t>Court clerk employee management and court staffing will be measured by dailycourt  staffing, time in resolving case/court research and work processes allocated to the specialty courts and dockets. In order to be ready for implementation prior to 01/01/2022, the District Clerk's Office will work together with the Office of Management and Budget to submit a separate agenda item to Commissioners Court for 1 fully funded FTE for the remaining of FY2021-2022. Splitting out the specialty courts/dockets will allow more efficiency and availability in employee management and court/docket scheduling for courts/dockets.</t>
  </si>
  <si>
    <t>The additional funding will allow the Harris County District Clerk to fulfill the requirements of record keepers, court staffing and HB 766. HB 766  implementation date is 1/1/2022. This in turns helps to support the Governance and Customer Service Priority Outcome to provide outstanding customer service and cultivate a diverse and effective Harris County Workforce. The rise in implementing specialty courts/dockets support the Governance metrics. The recently approved Associate judge and Emergency Dockets were created for Justice and Safety.</t>
  </si>
  <si>
    <t>We calculated the number of employees to supervisor that will allow efficient leadership, court staffing and efficiency in work processes. The request is based on each section's work load since each section fulfills functions with different work processes. The criminal courts/dockets have exponentially increased over the last 10 years. In addition, recently approved dockets and to an already large group,</t>
  </si>
  <si>
    <t>Pay Increase</t>
  </si>
  <si>
    <t>The funding is necessary to have salaries competitive enough to prevent turnover that is costing the District Clerk's Office an estimate of $300,000 - $600,000/year. This number was provided by the Office of Management and Budget as a result of an important meeting to discuss this specific concern. It take one (1) year to train a new criminal court clerk on 300+ Standard Operating Procedures (SOPs). They input data and process documents that are used by the rest of the Justice system and could be the difference between keeping someone in Jail and releasing them. The approval of $1.2 million will be used to increase the salaries of Court Clerks to the following pay rates to avoid losing our highly trained Court Clerks to the other County agencies who can offer better pay. New hire starting salary - $20/hr., Lead Court Clerk $25/hr., Master Lead Clerk - $29/hr. which equals to the starting salary of a Court Coordinator. A clerk who has been an assistant court clerk or lead court clerk for a total of 10 years is valuable because of the institutional knowledge, training new employees effectively and troubleshooting abilities; all of this is lost when a seasoned criminal court clerk accepts a position outside our office. They are recruited by judges from among our most seasoned clerks and knowing that the coordinator has less stress due to virtually no overtime required, no legal liability and an easier job overall clerks decide to take the offer. We currently have 8 Positions for Master Lead Clerks who average $26.05/hour. We have 22 Lead Clerks who have more than 10 years experience and are making an average of $22.78/hour. We would like these Lead Clerks to be reclassified as Master Lead Clerks and offered $29/hour to retain them and continue to build a pool of experienced staff. If they were offered a Coordinator Position, we would lose them immediately.</t>
  </si>
  <si>
    <t>The performance measure that will be improved is the Employee Retention Rate. Over a two year period the retention rate has been about 80% .                                                                    We expect to retain about 95% if salary changes are implememtend. The exit interviews show that most of the employees leave expressed concerned about too much responsibility and not enough compensation.</t>
  </si>
  <si>
    <t>This additional funding helps support the Governance and Customer Service Priority Outcome to provide outstanding customer service and cultivate a diverse and effective Harris County Workforce.</t>
  </si>
  <si>
    <t>The cost was calculated based on the salary comparison with other County Agencies. The other Harris County Agencies where most Court Clerks tranferred to include the District Attorney's Office, Public Defender's Office, Sheriff's Office and Court Coordinator Positions for a specific judge or Court Administration. The extensive training is costing the District Clerk up to $600,000 as other Harris County Agencies are recruiting from the highly trained court staff at a higher entry level pay rate. (please refer to the attached supportive documentation).</t>
  </si>
  <si>
    <t>Executive - Elected Official</t>
  </si>
  <si>
    <t>The funding is necessary to have competitive salaries to prevent high turnover and recognize the hard-working employees of the District Clerk's Office with merit raises in non-court clerk positions. The estimated amount of $450,000 will be allocated among the 344 non-court DCO positions including Accounting, Civil Billing, Office Services, Imaging, Civil and Criminal Support, IT, Human Resources.  The District Clerk's Office has in place an annual Employee Performance Evaluation process. The Annual Evaluation includes management’s evaluation of the employee’s customer service, integrity, accountability, work ethic, communication, honesty, and teamwork.  The evaluation process also includes a self-evaluation which allows the employee to assess their own strengths, as well as identify areas for development.   Ultimately, this tool will afford employees throughout the District Clerk’s Office the opportunity to recognize and evaluate their skills and to compare their own assessment with that of Management. The evaluation will allow for the recognition of areas in which the employee excels as well as for discussion of needed improvements. All employees must have their performance evaluated on an annual basis. This is also the time to propose a recommended salary adjustment. Only employees who have an overall score of 45 or above are eligible for consideration for a raise.</t>
  </si>
  <si>
    <t>The performance measure that will be improved is the Employee Retention Rate. In the last 10 months we lost 19 non-court employees and that is 5.5% retention rate; this does not take into account retirees or terminations.</t>
  </si>
  <si>
    <t>The cost was calculated based on the salary comparison with other County Agencies. Other Harris County Agencies are recruiting from the highly trained DCO staff that work in support areas including Accounting, Civil Billing, Office Services, Imaging, Civil and Criminal Support, IT, Human Resources, and offering a higher entry level pay rate and incentives which include paid parking. Please refer to attached supporting documentation for the detailed calculation.</t>
  </si>
  <si>
    <t>Jury Management - Jury Services</t>
  </si>
  <si>
    <t>Jury Awareness Campaign - Unused Funds Carryover</t>
  </si>
  <si>
    <t>Continuation of Jurors Initiatives Jury Awareness Campaign started after June 2021. DCO is requesting to keep $25,000 out of the approved funds in order to continue the project effective March 1, 2022 for social media to promote national juror apprecation week, awareness jury call locations, paid parking for jurors, etc. The Jury Awareness Campaign ran for about two months since its approval on June 8, 2021. In order for the typical person to respond to a message, they would need to get exposed to that message at least five times. Due to the amount of money allocated for this campaign, DCO Communications Team was only allowed to focus the messaging on a select number of neighborhoods and zip codes. If we want to see a positive impact county wide, we would need more time and resources to be able to target other parts of the county. Since the beginning of the COVID-19 pandemic, the environment at NRG has been in a constant state of change. Trials, jury calls, summoning and the amount of voir dire rooms have changed almost on a monthly basis. In July, the number of voir dire rooms at NRG was four. That number changed to seven in August (which was the starting month of the campaign). The number of voir dire rooms changed again to four in October. These fluctuations, contributed to a sizable amount of resets and juror moves. The ultimate effect is a reduction in the reliability of our appearance rate data. A juror can be summoned in the month of August, but not actually appear for service until September, or get cancelled altogether. This would negatively impact appearance rates, though technically, they did not have an opportunity to appear. In order to use appearance rates effectively for statistical analysis, we would have to wait until the jury summoning environment is more stable.   On June 8, 2021 Commissioners Court approved the awareness campaign as part of juror initiatives for an overall cost impact of $200,000. The District Clerk's Office planned to use $75,000 for the education campaign which was started in summer until November 2021. The $125,000 was to promote any juror pay increase, six weeks prior to effective date. There has been no approval on any juror pay increase since then, therefore, funds are still available.                                                                             DCO Communications team used year-to-date $70,682 out of the $75,000 allocated for the educatioin campaign.</t>
  </si>
  <si>
    <t>The performance measure that will be improved is the Jury Appearance and Diversity Rates. Per the performance measure of jury appearance pandemic rate this is the current target value reported: 22&amp; Pre-Covid and 7% Covid. The current target value reported under the performance measure involving the minority participation rate amongs jurors is White 49.6%, Africian American 14.9%, Hispanic 23.1%, Asian 7.8% and other 4.6%. It is challenging to predict the rates that we will reach until we have more time to measure.</t>
  </si>
  <si>
    <t xml:space="preserve">Public Defender </t>
  </si>
  <si>
    <t>Court Services - Felony Services</t>
  </si>
  <si>
    <t>Attorney IV (11x)</t>
  </si>
  <si>
    <t>The increase is based upon recommendations in “Justice for All: A Proposal to Expand the Harris County Public Defender’s Office and Create a Model Indigent Defense System,” published by the Harris County Justice Administration Department and adopted by Harris County Commissioners Court in 2020. The 24-page report laid out a blueprint for a two-year expansion of the PDO with the intention of reaching a capacity to receive 50 percent of criminal appointments in the county. The plan called for an increase to the PDO budget of over $23M over the two year expansion period. The bulk of the money is for increased personnel (layers, investigators, social workers and administrative support), to represent more clients and increasing the proportion of cases appointed to the PDO. All studies of the PDO (PFM, JMI, Meadows and Council for State Governments)  found the PDO is a better provider of representation than the private bar. Half of the increase and positions were implemented last fiscal year.  This proposal includes the remaining expansion needs. These increases can be scaled to meet the county’s budgetary goals.</t>
  </si>
  <si>
    <t>Cases closed by the Public Defender's Office-increased by approximately 9,000. Percent of cases handled by the PDO compared to the private bar-increased by approximately 20%</t>
  </si>
  <si>
    <t>This service will reduce unnecessary exposure to the criminal legal system by increasing the quality of representation of poor defendants whose cases are dismissed, acquitted or reduced in severity by lesser charges or lower sentences. Avoiding serious and permanent legal consequences reduces the chances of exposure to the criminal legal system later and therefore lowers recidivism.</t>
  </si>
  <si>
    <t>Based on current workload and a 40 hour work week. Other non-labor costs include, but not limited to  IT equipment, annual dues, online law research, experts.</t>
  </si>
  <si>
    <t>Attorney IV (10x)</t>
  </si>
  <si>
    <t>Court Services - Misdemeanor Services</t>
  </si>
  <si>
    <t>Attorney IV (6x)</t>
  </si>
  <si>
    <t>Legal Investigator III (4x)</t>
  </si>
  <si>
    <t>Services needed to support our defense attorneys to assist in achieveing internal objectives.</t>
  </si>
  <si>
    <t>Based on current workload and a 40 hour work week. Other non-labor costs include, but not limited to  IT equipment, online investigative research, parking.</t>
  </si>
  <si>
    <t>Administration and Support Services - Operational Services</t>
  </si>
  <si>
    <t>Administrative Assistant IV (5x)</t>
  </si>
  <si>
    <t>Based on current workload and a 40 hour work week. Other non-labor costs include, but not limited to  IT equipment and related.</t>
  </si>
  <si>
    <t>Administrative Assistant III (6x)</t>
  </si>
  <si>
    <t>Administrative Assistant III</t>
  </si>
  <si>
    <t>Administrative Assistant IV (2x)</t>
  </si>
  <si>
    <t>Based on current workload and a 40 hour work week. Other non-labor costs include, but not limited to  IT equipment, annual dues, online  research.</t>
  </si>
  <si>
    <t>Administrator II (2x)</t>
  </si>
  <si>
    <t>Administrator II</t>
  </si>
  <si>
    <t>Administration and Support Services - Communications</t>
  </si>
  <si>
    <t>Social Worker I (4x)</t>
  </si>
  <si>
    <t>Social Worker I</t>
  </si>
  <si>
    <t>Holistic Services - Holistic Services</t>
  </si>
  <si>
    <t>Social Worker II (3x)</t>
  </si>
  <si>
    <t>Attorney IV (8x)</t>
  </si>
  <si>
    <t>Community Supervision</t>
  </si>
  <si>
    <t>Community Supervision Ofcr II (9x)</t>
  </si>
  <si>
    <t>Harris County Responsive Interventions for Change (RIC) provides effective docketing and alternative disposition approaches for low-level felony drug cases and repeat prostitution cases.  Harris County CSCD currently has 11 total positions in RIC Court funded through the MacArthur Safety and Justice Challenge Grant.  The grant funds were exhausted during the current fiscal year.  This funding supported 9 Community Supervision Officers that conduct assessments, provide referrals, and coordinate services with the RIC Court. CSOs assigned to the RIC Court are specially trained to support clients in accordance with the philosophy of the RIC program. They are familiar with providing clients interventions and resources available through the RIC program.</t>
  </si>
  <si>
    <t>Harris County has been reimbursing CSCD for these positons since 2017 through the MacArthur Safety and Justice Challenge Grant.  Therefore this would not be new funding for CSCD, but a continued funding request through Harris County general revenue funding source.  CSCD staff are a critical operational support to this docket because they are a part of the courtroom team.  This court cannot operate without these positions.                   METRIC: Number of assessments completed for RIC, this is a newly tracked metric that can be provided.</t>
  </si>
  <si>
    <t>This would not be new funding for CSCD, but a continued funding request through Harris County general revenue funding source.  It would support the County's Priority Outcome of reducing unnecessary exposure to the criminal justice system.  Without this RIC docket, these cases would be divided between the 23 District Courts, and many people would miss the diversion opportunity created by this docket.</t>
  </si>
  <si>
    <t>Utilized current actual costs for the staff supporting this initiative on a full time basis</t>
  </si>
  <si>
    <t>Community Supervision Ofcr II</t>
  </si>
  <si>
    <t>Caseworker</t>
  </si>
  <si>
    <t>Harris County Responsive Interventions for Change (RIC) provides effective docketing and alternative disposition approaches for low-level felony drug cases and repeat prostitution cases.  Harris County CSCD currently has 11 total positions in RIC Court funded through the MacArthur Safety and Justice Challenge Grant.  The grant funds were exhausted during the current fiscal year.  This funding supported one RIC Caseworker which is responsible for ensuring that clients are directed towards resources while present in Court. The caseworker works in tandem with the rest of the RIC court staff to ensure that participants are scheduled for appropriate assessments and appointments with RIC field staff.</t>
  </si>
  <si>
    <t>Harris County has been reimbursing CSCD for these positons since 2017 through the MacArthur Safety and Justice Challenge Grant.  Therefore this would not be new funding for CSCD, but a continued funding request through Harris County general revenue funding source.  CSCD staff are a critical operational support to this docket because they are a part of the courtroom team.  This court cannot operate without these positions.                  METRIC: Number of assessments scheduled for RIC, this is a newly tracked metric that can be provided.</t>
  </si>
  <si>
    <t>Supervisor I</t>
  </si>
  <si>
    <t>Harris County Responsive Interventions for Change (RIC) provides effective docketing and alternative disposition approaches for low-level felony drug cases and repeat prostitution cases.  Harris County CSCD currently has 11 total positions in RIC Court funded through the MacArthur Safety and Justice Challenge Grant.  The grant funds were exhausted during the current fiscal year.  This funding supported one RIC Supervisor which is responsible for serving as a liaison between the RIC field and RIC court services teams and coordinates a continuity of care for individuals who are assigned to the RIC docket. The Supervisor engages with the court, community partners, and field services to ensure coordination between all RIC stakeholders.</t>
  </si>
  <si>
    <t>Harris County has been reimbursing CSCD for these positons since 2017 through the MacArthur Safety and Justice Challenge Grant.  Therefore this would not be new funding for CSCD, but a continued funding request through Harris County general revenue funding source.  CSCD staff are a critical operational support to this docket because they are a part of the courtroom team.  This court cannot operate without these positions.                  METRIC: Number of Supervision placements, actual placements from 3/1/21 to 9/30/21 is 768.</t>
  </si>
  <si>
    <t>Pretrial Services</t>
  </si>
  <si>
    <t>Manager V</t>
  </si>
  <si>
    <t>This request is to fund a new financial manager position that will be responsible for all activities related to budgeting, grants, contracts, and timely processing of payables. Payable functions have been performed by an administrative assistant and the other tasks, on an ad hoc basis, by the Deputy Director.  This position will ensure timely processing of payables and timely development, implementation, and administration of contracts and grant requests. The total recurring request amount for FY22 is $95,952 and for FY23 is $164,488.</t>
  </si>
  <si>
    <t>This addition is expected to improve the average days to pay invoices by helping to reduce it to a maximum of 21 days.</t>
  </si>
  <si>
    <t>This addition is expected to help provide outstanding customer service by reducing the incidence of late payments of invoices and the average days to pay invoices.</t>
  </si>
  <si>
    <t>This position will be filled by lateral transfer of a current employee at the same rate of pay.</t>
  </si>
  <si>
    <t>Supervision and Monitoring - Alcohol Monitoring</t>
  </si>
  <si>
    <t>Ignition Interlock &amp; Portable Alcohol Monitoring Devices</t>
  </si>
  <si>
    <t>This request is to fund court-ordered ignition interlock and portable alcohol monitoring devices that will help to comply with the O'Donnell consent decree requirement that prohibits indigent client payment of the cost of nonfinancial release conditions. The total request amount for FY22 is $1,712,000 and for FY23 is $2,920,000.</t>
  </si>
  <si>
    <t>This funding should improve the Success Rate (the percentage of clients who complete their supervision period without misconduct)  and the Safety Rate (the percentagy of clients who do not reoffend during the supervision period), both of which are targeted at 90%.  This service provides the courts with a low-cost alternative to more expensive incarceration. The current  jail bed/day cost is $102, while the cost of alcoohol monitoring is approximately $2/day. In CY19 and CY20, the department monitored 2,326 and 2,936 clients, respectively. Currently, the department's average daily population on alcohol monitoring is approximately 4,000 clients.</t>
  </si>
  <si>
    <t>During pendency of the client's case(s), the devices either impede driving under the influence of alcohol (interlock) or seek to deter alcohol consumption that may lead to further criminal behavior (portable).  Ready availability allows for pretrial release of the defendant from jail and encourages client compliance with release conditions until case disposition.  This service seeks to reduce further exposure to the criminal justice system.</t>
  </si>
  <si>
    <t>The department expects to maintain an average daily use of at least 4,000 units for the foreseeable future. Thus, the FY23 assumption is based on (4,000 units * $2/day) * 365 days. Because service use is influenced largely by the number of clients assigned to the service and the length of the supervision period, the department does not expect a decline in use until the court divisions' case clearance rates are consistently above 100%.</t>
  </si>
  <si>
    <t>Transdermal Alcohol Monitoring</t>
  </si>
  <si>
    <t>This request is to fund court-ordered monitoring of transdermal alcohol monitoring (SCRAM) services that will help to comply with the O'Donnell consent decree requirement that prohibits indigent client payment of the cost of nonfinancial release conditions. The total request amount for FY22 is $1,648,000 and for FY23 is $2,820,000.</t>
  </si>
  <si>
    <t>This funding should improve the Success Rate (the percentage of clients who complete their supervision period without misconduct)  and the Safety Rate (the percentagy of clients who do not reoffend during the supervision period), both of which are targeted at 90%.  This service provides the courts with a low-cost alternative to more expensive incarceration. The current  jail bed/day cost is $102, while the cost of transdermal alcoohol monitoring is approximately $9/day. In February 2020, the agency-paid average daily population (ADP) was 18 clients.  By February 2021, the ADP had increased to 499.  As of September 2021, the ADP is 793, a 60% increase since February 2021.</t>
  </si>
  <si>
    <t>During pendency of the client's case(s), the devices seek to deter alcohol consumption that may lead to further criminal behavior.  Ready availability allows for pretrial release of the defendant from jail and encourages client compliance with release conditions until case disposition, which reduces further exposure to the criminal justice system..</t>
  </si>
  <si>
    <t>The need is calculated based on historic use data, and on future projections from those data.  Service use has increased month by month since at least January 2020 and is expected to maintain an average daily use of at least 850 units for the foreseeable future.  Thus, the FY23 assumption is based on a calculation of (860 unite * $9/day)*365 days. Because service use is influenced largely by the number of clients assigned to the service and the length of supervision, the department does not expect a decline in use until the courts divisions' case clearance rates are consistently above 100%.</t>
  </si>
  <si>
    <t>Supervision and Monitoring - Electronic Monitoring</t>
  </si>
  <si>
    <t>Electroning Monitoring</t>
  </si>
  <si>
    <t>This request is to fund court-ordered monitoring of electronic monitoring that will help to comply with O'Donnell consent decree requirements that prohibit indigent client payment of the cost of nonfinancial release conditions.  The total request amount for FY22 is $3,159,683 and for FY23 is $5,416,000.</t>
  </si>
  <si>
    <t>This funding should improve the Success Rate (the percentage of clients who complete their supervision period without misconduct)  and the Safety Rate (the percentagy of clients who do not reoffend during the supervision period), both of which are targeted at 90%.  This service provides the courts with a low-cost alternative to more expensive incarceration. The current  jail bed/day cost is $102, while the cost of transdermal alcoohol monitoring is approximately $9/day. In February 2019, the agency-paid average daily population (ADP) was 44 clients.  By February 2020, the ADP had increased by 529% to 277, and by an additional 800% in February 2021 (2,498).  As of September 2021, the ADP was 3,959, or an additional 58%.</t>
  </si>
  <si>
    <t>During pendency of the client's case(s), the devices seek to discouage further criminal behavior.  Ready availability allows for pretrial release of the defendant from jail, encourages client compliance with release conditions until case disposition, and, in some cases of domestic violence, provides proximity warning to the victim(s) (Support victims in dangerous situations).</t>
  </si>
  <si>
    <t>The need is calculated based on historic use data, and on future projections from those data.  Service use has increased month by month since at least January 2019 and is expected to maintain an average daily use of at least 4,000 units for the foreseeable future.  Thus, the FY23 assumption is based on a calculation of (4,000 units * $3.71/day) * 365 days. Because service use is influenced largely by the number of clients assigned to the service and the length of supervision, the department does not expect a decline in use until the courts divisions' case clearance rates are consistently above 100%.</t>
  </si>
  <si>
    <t>District Courts</t>
  </si>
  <si>
    <t>Legal Proceedings - Language Interpretation Services</t>
  </si>
  <si>
    <t>Contracted Services</t>
  </si>
  <si>
    <t>This request is for Contract Services, at an estimated annual cost of $1,335,984, to enable the department to fulfill its statutory responsibility in respect to providing language access services.  In 2010, the US Department of Justice (DOJ) issued a language guidance letter to court systems on improving access for parties who are limited English proficient (LEP), warning that failure to take “reasonable steps to ensure meaningful access for LEP persons is a form of national origin discrimination prohibited by Title VI regulations.” Based on consultations with numerous partner agencies, the Commissioners Court Analyst’s Office proposes an implementation plan based on the Language Access Plan (LAP) to be carried out over a three-year period. The timeline and key elements of the implementation plan include Contract Services to improve access to justice for individuals requiring language assistance in the current Harris County 'ballot languages' including eleven (11) Spanish interpreters, one Vietnamese interpreter and one (1) Mandarin interpreter.  Additional details are attached.</t>
  </si>
  <si>
    <t>These services, in conjunction with other requested improvements in Language Access Coordination, should provide a 90% improvement in the number of court hearings translated.    The current deficiency in services could implicate Harris County with respect to Title VI of the 1964 Civil Rights Act and DOJ’s 2010 guidance, which require entities receiving federal funds to provide competent interpreter services free of charge for LEP individuals in all court proceedings, regardless of subject matter.</t>
  </si>
  <si>
    <t>The outcome of reducing unnecessary exposure to the criminal justice system is supported by Providing Access to Justice through improved delivery of language assistance services.</t>
  </si>
  <si>
    <t>The Commissioners Court Analyst’s Office developed an estimated minimum budget for Phase I (or the first year).  Costs for the contract services, supplies and materials are estimated to total $1,354,459.  Additional details are attached.</t>
  </si>
  <si>
    <t>Supplies and Materials I</t>
  </si>
  <si>
    <t>This request is for Supplies and Materials, at a recurring annual cost estimated to total $10,652 to enable the department to fulfill its statutory responsibility in respect to providing language access services.  In 2010, the US Department of Justice (DOJ) issued a language guidance letter to court systems on improving access for parties who are limited English proficient (LEP), warning that failure to take “reasonable steps to ensure meaningful access for LEP persons is a form of national origin discrimination prohibited by Title VI regulations.” Based on consultations with numerous partner agencies, the Commissioners Court Analyst’s Office proposes an implementation plan based on the Language Access Plan (LAP) to be carried out over a three-year period. The timeline and key elements of the implementation plan include Supplies and Materials to improve access to justice for individuals requiring language assistance in the current Harris County 'ballot languages'.</t>
  </si>
  <si>
    <t>The Commissioners Court Analyst’s Office developed an estimated minimum budget for Phase I (or the first year).  Recurring costs for the supplies and materials are estimated to total $10,652 annually.  Additional details are attached.</t>
  </si>
  <si>
    <t>Supplies and Materials II</t>
  </si>
  <si>
    <t>This request is for Contract Services, Supplies and Materials, at a one-time costs for the supplies and materials are estimated to total $7,823, to enable the department to fulfill its statutory responsibility in respect to providing language access services.  In 2010, the US Department of Justice (DOJ) issued a language guidance letter to court systems on improving access for parties who are limited English proficient (LEP), warning that failure to take “reasonable steps to ensure meaningful access for LEP persons is a form of national origin discrimination prohibited by Title VI regulations.” Based on consultations with numerous partner agencies, the Commissioners Court Analyst’s Office proposes an implementation plan based on the Language Access Plan (LAP) to be carried out over a three-year period. The timeline and key elements of the implementation plan include Supplies and Materials to improve access to justice for individuals requiring language assistance in the current Harris County 'ballot languages'.</t>
  </si>
  <si>
    <t>The Commissioners Court Analyst’s Office developed an estimated minimum budget for Phase I (or the first year).  One-time costs for the supplies and materials are estimated to total $7,823.  Additional details are attached.</t>
  </si>
  <si>
    <t>This request is to expand the District Courts Law Clerk program from 34 to 61 courts and increase contractor compensation from $12.98/Hr to $17/Hr at an estimate annual cost of $290,070.  The District Courts currently employ law students as Contract Law Clerk’s so they can experience the judicial system and benefit from working alongside court professionals.  In turn, the law clerk’s assist the courts with legal research and other duties.  Law Clerk’s are employed through a Personnel Services (Temp) Agency.  Each District Civil and Family Court is currently budgeted 25 hours per week for Law Clerks.  The current $12.98/Hr salary has remained unchanged for nearly ten years.  Judges are requesting 1) a cost of living adjustment to the salary from $12.98/Hr to $17/Hr; 2) extending the work hours from 25Hr/week to 30Hr/week for each court; and expanding the program to the Criminal and Juvenile Courts to assist with increased workload due to court case backlogs.</t>
  </si>
  <si>
    <t>Expanded hours will provide 17% increase in time available for students to perform legal research and other duties in the 34 courts currently using the program.  Expansion of the program will provide the additional 27 courts with much-needed assistance with increased workload due to court case backlogs.  The additional workforce could result in approximately 2%-5% decrease in time to case disposition.</t>
  </si>
  <si>
    <t>The outcome of reducing unnecessary exposure to the criminal justice system is supported by providing courts with much needed assistance with increased workload due to court case backlogs.</t>
  </si>
  <si>
    <t>Expenditures in FY2021 for maintaining the Law Clerk program were $172,344 for 34 courts employing Law Clerks at $12.98/HR for maximum 25 hours per week.  Billing rate is salary plus 18% management fee for the personnel service.  Expanding the FY2021 cost from the current 34 courts to all 61 courts (56%).  Considering a pay increase to $17/Hr (additional $4.02/Hr) + 18% Mgt Fee + Increased Hours (5/wk) + Increased Court Participation (27 courts), the additional cost for expanding the program is estimated at $297,776 annually.</t>
  </si>
  <si>
    <t>Language Access Director</t>
  </si>
  <si>
    <t>This request is for one (1) Language Access Director staff position, at an annual cost of $98,960 for salary and benefits, to enable the department to fulfill its statutory responsibility in respect to providing language access services.  In 2010, the US Department of Justice (DOJ) issued a language guidance letter to court systems on improving access for parties who are limited English proficient (LEP), warning that failure to take “reasonable steps to ensure meaningful access for LEP persons is a form of national origin discrimination prohibited by Title VI regulations.”   In Harris County, court interpreters are currently provided at no cost in criminal court proceedings, juvenile delinquency proceedings, Child Protective Services (CPS) proceedings, and contempt proceedings.2 Interpreters are provided free of cost in other civil cases (civil, family, and probate) as funds allow.3  The current, no cost interpreter services are set out in Harris County’s Limited English Proficiency (LEP) Plan for Court Proceedings, which was approved by the Harris County’s Commissioners Court in March of 2012.4 The LEP was the result of a settlement in Jane Doe v. Harris County, 4:10-CV-02181.5 While the LEP was a start, it is far from comprehensive and a gap remains in interpreter services in certain District Court civil proceedings. The deficiency in services could implicate Harris County with respect to Title VI of the 1964 Civil Rights Act and DOJ’s 2010 guidance, which require entities receiving federal funds to provide competent interpreter services free of charge for LEP individuals in all court proceedings, regardless of subject matter.To address this problem, a Language Access Plan (LAP) and implementation plan was developed in consultation with justice partners in Harris County, the County Judge’s Office, the Justice Administration Department, the District Courts’ Administration, the Harris County Courts’ Office of Court Management, the County Attorney’s Office, Office of Management and Budget, and the Commissioners Court’s Analyst’s Office (“The Analyst’s Office”), to provide a policy roadmap for increasing access to Limited English Proficiency (LEP) services in Harris County District Courts.  The Commissioners Court Analysts Office recommended an implementation plan and budget to be implemented over the next three years to address deficiencies in services for Limited English Proficiency (LEP) court users in Harris County’s civil courts.Based on consultations with the Harris County Judge’s Office, the Justice Administration Department, the District Courts’ Administration, the County Courts’ Office of Court Management, the Purchasing Department, the County Attorney’s Office, and the Office of Management and Budget; staff from Fort Bend County, Bexar County, and the City of Austin; community advocates; and the Texas Judicial Branch and US Department of Justice, the Analyst’s Office proposes an implementation plan based on the Language Access Plan (LAP) to be carried out over a three-year period. The timeline and key elements of the implementation plan include:During a Phase I (six months to one year), the following strategies should be implemented 1. Establishment of a Language Access Office (LAO) with two staff positions to be housed under the Administrative Office of the Harris County District Courts.iii These positions will be responsible for managing the execution of the strategies outlined in Phase I through Phase III, unless noted otherwise. Staff positions including a. Language Access Director (LAD): To oversee implementation of the major components of the LAP; act as a liaison between the LAO, court offices, and contract interpreters; oversee and coordinate operations; investigate complaints; and assist with tracking interpreter needs and assessing data.b. Language Access Coordinator (LAC): To support the work of the LAD; assist with scheduling; standardize data-gathering methods; distribute materials to courtrooms; track usage; and make updates to materials.2. Expansion of Spanish, Mandarin, and Vietnamese interpreter services through contract positions in addition to the seven contract Spanish-speaking interpreters serving juvenile courts and other constitutionally mandated cases. Interpreters should hold Master licenses from the Texas JBCC. 3. Establish a method of systematically tracking needs inside and outside the courtroom to determine the most in-demand services, the nature of interpreter requests, and processes for fulfilling requests.4. Postage of multilingual notices and signage on websites and within courtrooms, including “Request for an Interpreter” forms and rights of LEP court users.5. Continue the ongoing translation or multilingual explanations of key identified court documents and prioritize additional documents for translation.6. Dissemination of surveys to LEP court users, attorneys, interpreters, and court staff to solicit ideas for program adjustments as well as distribution of complaint forms to court users.7. Development of bench cards for judges on identifying LEP court users and provision of “Interpreter Waiver Forms” for court users to fill out and sign.iv8. Annual training on the Language Access Plan and LEP protocol and services for court staff.During a Phase II (one to two years), the following strategies should be implemented 1. Conduct a formal review of LEP court users’ needs and commonly received requests, court users’ demand for LEP services, and current County interpreter resources. Use needs assessment and data on LEP service usage to modify interpreter resources in year two or three, as needed.2. Continue translation of documents.3. Implement on-demand “language line” telephone service for interpreter needs outside of the courtroom. During a Phase III (two to three years), the following strategies should be implemented 1. Conduct a formal review of LEP court users’ needs and commonly received requests, court users’ demand for LEP services, and current County interpreter resources. Use needs assessment and data on LEP service usage to modify interpreter resources in year three, as needed.2. Continue translation of documents, with potential to expand translated languages.3. Expansion of interpreter services in court-mandated programs. The timeline and key elements of the implementation plan include the addition of a Language Access Director to oversee implementation of the major components of the County’s Language Access Plan; act as a liaison between the Language Access Office, court offices, and contract interpreters; oversee and coordinate operations; investigate complaints; and assist with tracking interpreter needs and assessing data.</t>
  </si>
  <si>
    <t>Services provided by this position, in conjunction with other requested improvements in Language Access Coordination, should provide a 90% improvement in the number of court hearings translated.    The current deficiency in services could implicate Harris County with respect to Title VI of the 1964 Civil Rights Act and DOJ’s 2010 guidance, which require entities receiving federal funds to provide competent interpreter services free of charge for LEP individuals in all court proceedings, regardless of subject matter.</t>
  </si>
  <si>
    <t>The outcome of reducing unnecessary exposure to the criminal justice system is supported by improving delivery of language access services to all justice-involved parties.</t>
  </si>
  <si>
    <t>The Commissioners Court Analyst’s Office developed an estimated minimum budget for Phase I (or the first year).  Costs for the Language Access Director position are estimated at $98,960 (salary + benefits).</t>
  </si>
  <si>
    <t>Language Access Coordinator</t>
  </si>
  <si>
    <t>This request is for one (1) Language Access Coordinator staff position, at an annual cost of $60,613 for salary and benefits, to enable the department to fulfill its statutory responsibility in respect to providing language access services.  In 2010, the US Department of Justice (DOJ) issued a language guidance letter to court systems on improving access for parties who are limited English proficient (LEP), warning that failure to take “reasonable steps to ensure meaningful access for LEP persons is a form of national origin discrimination prohibited by Title VI regulations.” Based on consultations with numerous partner agencies, the Commissioners Court Analyst’s Office proposes an implementation plan based on the Courts Language Access Plan (LAP) to be carried out over a three-year period. The timeline and key elements of the implementation plan include the addition of a Language Access Coordinator to support the work of the LAD; assist with scheduling; standardize data-gathering methods; distribute materials to courtrooms; track usage; and make updates to materials.</t>
  </si>
  <si>
    <t>Communications Manager</t>
  </si>
  <si>
    <t>This request is for one (1) Communications Manager staff position, at an annual cost of $169,618 for salary and benefits, to enable the department to fulfill its statutory responsibility in respect to internal and public information needs.  As expectations for accountability and results-based management have grown, the department struggles with the volume and complexity of information requests.  The result has been an increasing turn-around time on information request and delays in providing essential information to support current needs and planning efforts.  One component of a solution requires an individual with the ability to develop and implement policies and procedures regarding dissemination of information to the public and other County partner agencies.  Specialized communications skill is required to design messaging to accompany research and data/analytics output for public and internal consumption including but are not limited to public information requests, research projects w/ partner entities, and the analysis of court analytics in support of internal operations.  This positon would primarily be responsible for overseeing communications-based programs for the Harris Country District Courts including media releases, social media engagement, website messaging, project communications, and public outreach, as well as internal communications in support of the overall mission of the District Courts.</t>
  </si>
  <si>
    <t>Services provided by this position should provide 100% improvement in response time and quality of information deliverables along with improved coordination with other justice partners and the public as no staff are currently dedicated full-time to these important functions.</t>
  </si>
  <si>
    <t>The outcome of reducing unnecessary exposure to the criminal justice system is supported by 1) Providing Access to Justice by improving delivery of information to the public, and; 2) enhancing efficiency of government by improving information coordination with justice partners.</t>
  </si>
  <si>
    <t>Total GF Recurring Costs - $169,618; Est. Labor.  Position assumption is 1 FTE at an estimated hourly wage $58.65/hr. + benefits.  Projected hire date would be 3/22/2022</t>
  </si>
  <si>
    <t>Appls Developer Program II</t>
  </si>
  <si>
    <t>This request is for one (1) Application Developer/Programmer staff position, at an annual cost of $141,122 for salary and benefits, to enable the department’s Research and Information Services to fulfill its statutory responsibility in respect to internal and public information needs.  As expectations for accountability and results-based management have grown, the department struggles with the volume and complexity of information requests.  The result has been an increasing turn-around time on information request and delays in providing essential information to support current needs and planning efforts.  One component of a solution requires an individual with the ability to analyze court data and to translate business needs into quantifiable terms for planning and assessment.  Specialized technical skill is required to design and publish web-based reports and queries to provide custom reporting solutions for the District Courts, other Justice Agencies, and open records requests.  This position would be responsible for designing and publishing web-based reports and queries, fielding requests for business information, designing new reporting in support of these requests, and developing custom reporting solutions for the Administration Office of the District Courts, directly supporting the District Courts, other Justice Agencies and open records requests.</t>
  </si>
  <si>
    <t>Total GF Recurring Costs - $141,122; Est. Labor.  Position assumption is 1 FTE at an estimated hourly wage $48.80/hr. + benefits.  Projected hire date would be 3/22/2022.</t>
  </si>
  <si>
    <t>County Courts</t>
  </si>
  <si>
    <t>Administration and Support Services - General Counsel</t>
  </si>
  <si>
    <t>Intern (4x)</t>
  </si>
  <si>
    <t>Interns/Part-time in the County Civil Courts at Law; One paid legal intern per County Civil Court at Law (4) providing legal research support to each court. Interns will be recruited from area law schools with a preference given to local law schools and local students. The goal of the Civil Court Intern Program is to provide targeted legal research support to each of the County Civil Courts at Law and to offer an opportunity for law students to observe operations of the courts from a different perspective.</t>
  </si>
  <si>
    <t>Performance measures will vary based on individual intern candidates. Judges and court staff will work with each individual intern to determine expectations and evaluate performance. Targeted legal research for courts will improve efficiency and effectiveness of the County Civil Courts at Law.</t>
  </si>
  <si>
    <t>Allowing County Civil Courts the opportunity to work with interns serves the trainer and the trainee. Interns will have the ability to interact with the broader legal community and with representatives of county departments serving ancillary functions in the judicial process and in county government, in addition to working directly with court staff and judges. Through this learning process, interns will gain insight into future professional goals, including what type of role they would like to pursue in a future career. Their exposure to all aspects of the justice system may lead them to choose careers in criminal justice despite the primary focus of this request being civil court internships. Should they subsequently choose a career related to criminal courts, they may serve the county priority outcome of reducing unnecessary exposure to the justice system.Strong internship programs promotes careers in public service. All priority outcomes have the potential to be positively impacted by this exposure.</t>
  </si>
  <si>
    <t>The County Civil Court at Law judges have requested one paid intern per court as is the standard in many district courts. While there was agreement from Commissioners Court as to the need, positions were not created and budget was not provided. The budget requested is based on similar positions in the District Courts and is at the same hourly rate and same number of maximum weekly hours.</t>
  </si>
  <si>
    <t>Intern TP</t>
  </si>
  <si>
    <t>Expanded Use of Interpretation Services</t>
  </si>
  <si>
    <t>Expanded use of interpretation services. Interpretation services are provided daily in the County Criminal Courts at Law and at the Probable Cause Court. Interpretation is available when required in the County Civil Courts at Law and Justice Courts. Licensed interpreters are required for many court proceedings in which a criminal defendant or party do not understand English. This expansion will provide four additional contract interpreters daily in the County Criminal Courts at Law and additional availability in the County Civil Courts as required.</t>
  </si>
  <si>
    <t>Courts are required by Statute to provide licensed court interpreters for many court proceedings. Currently most of these expenses occur in the County Criminal Courts, Probable Cause Hearing Court, and Justice Courts. Hourly rates for licensed court interpreters via contract services have risen in recent years. Funding the expanded use of interpretation services is likely to realize a cost savings, as well as to ensure compliance with federal and state requirements. Requirements for use of interpreters can be found under the following statutes: Texas Government Code, Ch. 57 - Subchapter A addresses appointment of court interpreters for foreign language speakers upon a party's motion, a witness' request, or the court's own motion.  Subchapter B establishes the program for certifying court interpreters for hearing-impaired individuals at the Department of Assistive and Rehabilitative Services.Texas Government Code, Ch. 157 - Establishes the program for licensing court interpreters for spoken languages at the Judicial Branch Certification Commission.Texas Code of Criminal Procedure, Art. 38.30 - Addresses appointment of an interpreter in a criminal proceeding when a person charged or a witness does not understand and speak English.Texas Code of Criminal Procedure, Art. 38.31 - Addresses appointment of an interpreter in a criminal case when a defendant or witness is deaf.Texas Civil Practice and Remedies Code - Chapter 21 addresses interpreters for signed and spoken languages. See Texas Judicial Branch Rules &amp; Standards for the following documents:Texas Rules of Civil Procedure - Rule 183 addresses appointment and compensation of an interpreter.Texas Rules of Evidence - Rule 604 states, 'An interpreter must be qualified and must give an oath or affirmation to make a true translation.'</t>
  </si>
  <si>
    <t>Court interpretation services are statutorily required (Texas Code of Criminal Procedure Art. 38.30; Tx. Govt Code Chapter 51 Sec. 57.002), and absent timely availability of these services, cases involving parties who require these services are delayed. Outsourcing services to Masterword or other third-party services will remain necessary for certain foreign languages, but cost-savings and improved timeliness can both be achieved by expanding personnel to respond to routinely needed foreign language services. The timeliness improvement will likely result in a reduction in time necessary to reach disposition for cases involving foreign language services, therefore reducing unnecessary exposure to the criminal justice system. Wait times for interpreters in the County Criminal Courts at Law have increased as the population of Harris County continues to grow in size and diversity. Time spent waiting on an interpreter is time that a court loses and is a cost for all those present and waiting to proceed. Interpreter pay is based on an approved schedule. Sharing one interpreter between two courts instead of four (moving from four interpreters daily to eight daily) will drastically reduce the incidence of waiting and the duration of the wait. Additionally, funding is requested to increase availability of interpreters in the County Civil Courts at Law.</t>
  </si>
  <si>
    <t>All interpreter services are provided through contract services. The requested funding is based on increasing the number of interpreters in the 16 County Criminal Courts at Law from four to eight daily. An additional amount was included to provide expanded interpreter services in the County Civil Courts.</t>
  </si>
  <si>
    <t>Technology Support - Technology Support</t>
  </si>
  <si>
    <t>Web Developer/Graphic Designer</t>
  </si>
  <si>
    <t>Position: Web Developer/Graphic Designer; At the present time, we have one (1) staff member dedicated to both front-end and back-end web development. This individual is in charge of maintaining our public-facing websites (with more than half a million page views since March 1, 2021), a consent-decree driven webapp that allows those charged with misdemeanor offenses to remotely request case resets of the court in which their case is assigned, both internal and external data dashboard portals, and soon-to-be released paradigm-shifting projects such as a court public survey system and an occupational driver license request system. Our public website traffic, number of webapps deployed and supported, traffic on these webapps, and internal webapps supporting court operations have all grown significantly, which is why we are requesting a second developer to take the lead on HTML/CSS and other front-end technologies to support our existing developer who understands front-end, but needs to focus on back-end, security, project management, and our generally expanding use of browser-based technologies and their interaction with databases.</t>
  </si>
  <si>
    <t>A core goal of the Office of Court Management is to improve access to justice, by improving access to courts and justice system resources. As such, a front-end developer building and expanding upon existing public-facing and internal assets will positively affect performance of this function.</t>
  </si>
  <si>
    <t>In August of 2019, our office brought on a full-stack developer who has certainly improved our public-facing resources. As a result, our web portfolio has expanded to include several internal and external applications and information pages including data presentation portals, a web-based misdemeanor case reset request system, and a soon-to-go-live court services survey portal. With each of these projects and maintenance of our public-facing website, we are improving our public interfacing and therefore access to courts. A second developer focused on front-end development will help support existing projects and expand into new territory, including focusing on the continuous modernization of our public-facing websites and applications supporting justice. This will in turn reduce unnecessary exposure to the criminal justice system; a priority outcome that is directly aligned with improving access to justice.Connection with reducing unnecessary exposure to the criminal justice system comes in the form of ensuring our site(s) and court contact information are easily available to the public, supporting and continually modernizing a new online case reset system that allows defendants the option to make a reset request without coming to court, maintaining and evolving our Zoom/Livestream site that allows people flexible appearance options. Many of these same benefits positively affect parties to Civil and Justice Court cases as well.</t>
  </si>
  <si>
    <t>This is a full time regular position. Salary was based on similar positions in Harris County. Continuing to improve the courts’ online presence and services available is a need that increases every year. This position supports that need and will improve access to justice for all Harris County residents. This would be a full-time position on a relatively lean development team. This person would be responsible for taking the lead role in support of and modernization of many internal and external websites and applications. These systems need daily maintenance for a variety of reasons, including frequent and sometimes urgent website update requests, and the need to keep other development projects on track. An additional developer focused on front-end will result in a total of two developers doing all website and webapp work for heavily-utilized, business-critical assets benefiting both courts and the public.</t>
  </si>
  <si>
    <t>Budget Manager</t>
  </si>
  <si>
    <t>Position: Budget Management Manager; The Budget Manager will be responsible for coordinated development of the budget submission for the Office of Court Management, County Criminal Courts, County Civil Courts, Probable Cause Court, and for the OCM supported functions of the Justice Courts. Duties will include monitoring budgets, grants, budget transfers, and special fund expenditures. The position is a regular, full-time employee.</t>
  </si>
  <si>
    <t>All performance measures will be improved through stable funding, better utilization of resources, and improved budget development. OCM has operated with a very small administrative staff for years. This necessitates operational staff supporting budget development and monitoring throughout hte year. TIme away from operational responsibilities impacts performance measures negatively. Additionally, OCM has operated with the cushion of rollover funding and open positions for several years. Rollover funding is no longer an option and with our return to the CJC we are nearing full staffing. Budgets will be much tighter moving forward without the rollover funding and will require constant monitoring. This position will improve budget controls and reduce operational staff time on budgetary matters.</t>
  </si>
  <si>
    <t>Harris County’s adoption of performance-based budgeting is a paradigm shift in how departments track budgeting and operational priorities throughout the year. Our organization has a rich reporting architecture in place, but the creation of a Budget Management Manager position will help with the identification and tracking of linkages between our operating budget and court performance. Absent this position, existing team members are taking critical time away from day-to-day court and administrative support functions to accomplish this, whereas having someone dedicated to this role (and to budget management generally) will help us excel at our current administrative functions and our annual budget submissions. In addition to tracking performance metrics linked to budgeting throughout the year, this individual will be able to assist with multiple duties related to purchasing, inventory tracking, and tracking and management of budget-related attributes of subscription-based platforms and services.</t>
  </si>
  <si>
    <t>Tighter budgets require better monitoring and utilization of scarce resources. This position will enhance our utilization of resources in the County Courts, OCM, and Probable Cause Court. The budgeted request is based on positions in other departments. Developing, monitoring and adjusting budgets is a year-round process. Projects start throughout the year. New challenges that require shuffling of resources present every year. In the last several years this office has dealt with challenges from Hurricane Harvey (multiple court relocations and changes in operations), implementation of the O'Donnell Consent Decree (deadlines per the consent decree, educating monitors and other County departments on changing court operations, adoption of new processes to support  the goals of the consent decree), onboarding of new elected officials, the COVID pandemic (rapid adoption and adjustment to virtual proceedings, work from home of a large percentage of employees, and staff outages due to illness and exposure). All of these challenges required shuffling of resources to provide funding in support of our core mission, the operation of just, fair and open courts. A full-time employee dedicated to managing the financial resources of the department will lead to better utilization of the resources available and to better alignment of need and resources in future budget requests.</t>
  </si>
  <si>
    <t>Funding for Staff Increases (in the FY 22/23 budget) All of the increases to be given will be merit based increases. An allocation equal to 3% of our non-judicial personnel costs provides flexibility to give increases of varying amounts as warranted. Harris County does not have a planned COAL for employees. This funding allows increases for most employees as warranted by performance.</t>
  </si>
  <si>
    <t>Attracting and retaining quality personnel is a challenge under the best of circumstances. Strong leadership, a meaningful mission, and communication excellence go a long way in attracting and retaining talented individuals, but salary levels are also an important factor. With numerous justice improvement projects and the expansion of departmental functions over the past several years, funding for staff salary increases will help us retain a strong and reliable workforce, and to realize performance improvements that come along with one. The ability to give warranted merit increases is crucial to retaining employees. It is especially important in an increasingly tight labor market. Competition with the private sector is a constant concern, especially in the technology and data analysis teams.</t>
  </si>
  <si>
    <t>This funding will affect several personnel positions within our organization, spanning most programs and services carried out in support of the courts and the County’s priority outcomes.</t>
  </si>
  <si>
    <t>A budget increase equal to 3% of our fully staffed non-judicial payroll will provide the flexibility for merit increases over the next 19 months beginning March 1, 2022.</t>
  </si>
  <si>
    <t>Case Management Support - Case Management Support</t>
  </si>
  <si>
    <t>Mitigation of Nonappearance in Misdemeanor Cases</t>
  </si>
  <si>
    <t>Mitigation of Nonappearance in Misdemeanor Cases; This request is supported by JAD and the Harris Center to continue funding for a pilot project diverting individuals with mental health issues from the jail and connecting them with service providers to support the challenges faced by this population. Mitigating nonappearance will be supported through these service providers in numerous ways connecting individuals with transportation options, communication schedules regarding court appearances, and stable living arrangements.</t>
  </si>
  <si>
    <t>Under the O’Donnell Consent Decree Harris County must spend $250,000 in the current fiscal year to mitigate the challenges to court appearance for individuals charged with Class A and B misdemeanor offenses. Reducing the occurrence of nonappearance reduces costs for the accused, for courts and for other entities in the criminal justice system. Additionally, it reduces the issuance of warrants which are a potential liability for Harris County each time a warrant is executed by law enforcement. Diversion of individuals from the jail reduces direct costs of housing. Reducing nonappearance allows courts to operate more efficiently by reducing the need for rescheduling cases unnecessarily. All parties to a case bear a cost to every court appearance. Reducing the number of settings and increasing the effectiveness of appearances saves for all entities involved: Sheriff, District Attorney, court-appointed attorneys, judges and court staff, District Clerk, Pretrial Services, and CSCD.</t>
  </si>
  <si>
    <t>This program's goals are to identify individuals who are released on General Order Bonds, who have a history of mental health disorders, to engage with them to inquire about MH and community needs for the purpose of creating better connections to assistive resources including services to mintage nonappearance. This project’s mission is defined as follows; “… to identify, engage and link individuals that are bonding out of the HCSO Jail via GOB but are still in need of MH services and other community resources to include homelessness.' The County Criminal Courts participating in this mission will support the priority outcome of reducing unnecessary exposure to the criminal justice system, and furthermore, for one of the county's vulnerable populations.</t>
  </si>
  <si>
    <t>This pilot program is related to the O'Donnell Consent Decree. This calculation was determined by a collaboration between the Harris County Justice Administration Department and The Harris Center for Mental Health and IDD. If approved, the program will be funded until September 2022. If not approved, the program will be funded from December 2021 until approximately May 31, 2022.</t>
  </si>
  <si>
    <t>Weighted Caseload Staffing Study - National Center for State Courts</t>
  </si>
  <si>
    <t>According to the court experts, using raw case counts to gauge court staff or judicial workload results in not only incomplete but also misconstrued information. Rather, these experts suggest using a weighted study where different types of cases are assigned different weights based on the amount of time and attention they require by court staff and judges. This provides a more accurate assessment of the time required to manage the caseload of any given court, and can be beneficial in making recommendations as to creating additional courts or bringing in additional staff. From experience with previous weighted caseload studies, such a study will involve significant data collection at the local level, and ultimately produce a formulaic spreadsheet containing the case weights. This spreadsheet can then be updated with current case filings and provide guidance for five to seven years. Arguably, these weighted caseload studies are the most objective predictor of judicial officer and court staffing needs currently in use. Having adequate numbers of courts, judges, and court staff in each court is imperative to addressing any case backlog and meeting basic constitutional rights to speedy trials.</t>
  </si>
  <si>
    <t>This could improve both age of caseload and the cases disposed/clearance rate for both civil and criminal cases, with better alignment of resources.</t>
  </si>
  <si>
    <t>While the priority outcomes under the Justice &amp; Safety departments are primarily tied to criminal proceedings, it could be argued that more or more adequately staffed courts will not only reduce unnecessary exposure to the criminal justice system, but could also allow the courts to provide outstanding customer service, or at least better procedural justice to the court users.</t>
  </si>
  <si>
    <t>The Harris County Justice Courts completed a similar weighted caseload staffing study back in 2017/2018, conducted by the National Center for State Courts. Following a bid process, it was determined that the National Center for State Courts was by far the preferable entity to conduct this type of study. This estimate is based on the costs of that study with some increase due to the passage of time.</t>
  </si>
  <si>
    <t>Weighted Caseload Staffing Study - Delphi Study</t>
  </si>
  <si>
    <t>In 2018, the Justice Courts completed a weighted staffing workload study to objectively estimate the number of clerks necessary to process the volume of cases in a given court, based on a weighting of the different types of cases filed in a particular court. This study has been used annually as a performance metric for the efficiency of the court and the court's ability to handle the volume of cases filed each year. Throughout the pandemic, the courts have realized that the case weights previously determined for the different types of cases heard in justice courts are no longer necessarily accurate. With the introduction of zoom dockets (which all believe to take longer than an in-person docket), the rate of appearance being higher (meaning more cases to be heard), and the complexity of cases (especially evictions with the various moratoriums and Supreme Court ordered procedures), cases are taking longer to process than was reported back in 2017 when the staffing study time study was conducted. While our current staffing study would still be relevant were we not in the midst of the pandemic, unfortunately, the justice courts are concerned that our current staffing study is misleading. One solution, short of conducting an entirely new study for a temporary problem, is to conduct a delphi study in the interim that could examine the impact of the pandemic on court operations and temporarily assign new case weights to the various types of cases heard in the justice courts.</t>
  </si>
  <si>
    <t>The National Center for State Courts, who conducted the original staffing workload study for the justice courts back in 2017/2018 has estimated the cost of the Delphi study to be $19,000.</t>
  </si>
  <si>
    <t>Office of Managed Assigned Counsel</t>
  </si>
  <si>
    <t>Administrative Assistant: The MAC office currently needs an administrative assitant to assist with managing  all reception area needs including but not limited to in-person visits, appointed attorney reservations, court coordination and general administrative duties.</t>
  </si>
  <si>
    <t>The MAC expects to cultivate a diverse and effective workforce for our clients by filling this position with a Spanish speaking receptionist</t>
  </si>
  <si>
    <t>The MAC values communication and service to all demographics and at this time the MAC is in need of a bilingual speaker to manage the reception area of the office. In this way, this will allow the MAC to become more diverse and provide outstanding service.</t>
  </si>
  <si>
    <t>The salary is in parity with MAC's current administrative assistant staff.   The MAC is seeking an additional $3,000 for one time computer equipment expenses.</t>
  </si>
  <si>
    <t>Holistic Defense Services - Holistic Defense Services</t>
  </si>
  <si>
    <t>Translator</t>
  </si>
  <si>
    <t>Translator:  The MAC's requesting annual funding for a translator for an estimated cost of $126,384 which includes the labor costs, benefit rate, health rate,  operating expenses and a one-time startup cost. The Translator position under the Holistic Defense Services but would provide client services \(as a support service to MAC-appointed attorneys) and manage MAC's translation services.</t>
  </si>
  <si>
    <t>This request will be under “case services” performance measure.  The Translator position will provide translators/interpreters services for legal proceedings and client interactions between the MAC appointed attorneys, clients and MAC staff.</t>
  </si>
  <si>
    <t xml:space="preserve">The Translator will provide case services along with connecting services to both clients and attorneys "reduces unnecessary exposure to the criminal justice system." The Translator will transcribe, coordinate and translate foreign language-speaking witness or client statements, forensic interviews, other audio or video recordings, and miscellaneous documents from the designated target language into English. Given that the Spanish and Vietnamese languages represent the 2nd and 3rd most spoken languages in Harris County, we believe it is useful to have onsite translator and language services available for attorneys and clients. </t>
  </si>
  <si>
    <t xml:space="preserve">The MAC requests a translator with a position max of $80,808 + $19,135 benefit 23.68% rate +$14,900 group health rate = $114,843 total labor expenses + 5,684 annual operating expenses = $94,792 labor &amp; operating expense +$5,856 one-time start-up cost = $126,649 total for labor, benefit, health operating and one startup cost. 
FYI: HC District Attorney has 5  translators designated for Spanish translations with annual position max is $80,808 not including benefits (the current actual HCDA translators salary range from $50,273 – $75,857). In addition to the DA's translators, their office has  language contract services.     </t>
  </si>
  <si>
    <t>Specialist IV</t>
  </si>
  <si>
    <t>Trials and Training Services - Juvenile Defense Services</t>
  </si>
  <si>
    <t>Language/Translation Services</t>
  </si>
  <si>
    <t>Language/Translation Services: The MAC's requesting annual funding for client translation services for an annual estimated cost of $200,000.  This amount is based upon contracted language services across Harris County (between County Attorney’s Office, Public Health Department, Juvenile Probation, and Community Service Department), we are projecting annual cost of $200,000 for language services.</t>
  </si>
  <si>
    <t xml:space="preserve">This request will be under “Case services” performance measure.  The language services would provide translation services for legal proceedings and client interactions between the MAC appointed attorneys, clients and MAC staff. </t>
  </si>
  <si>
    <t xml:space="preserve">Language Service will provide case services/connecting services to both clients and attorneys "reduces unnecessary exposure to the criminal  justice system." Given that the Spanish and Vietnamese languages represent the 2nd and 3rd most spoken languages in Harris County, we believe it is useful to have language services available for attorneys and clients.  Based upon contracted language services across Harris County (between County Attorney’s Office, Public Health Department, Juvenile Probation, and Community Service Department), we are projecting annual cost of $200,000 for MAC’s language services.  The HCDA has language service contracts plus 5  translators on designated for Spanish services with position max is $80,808 (salary ranges from $50,273 – $75,857).  </t>
  </si>
  <si>
    <t>Trials and Training Services - Misdemeanor Defense Services</t>
  </si>
  <si>
    <t>Bar Dues</t>
  </si>
  <si>
    <t>Bar Dues: The attorneys on the MAC staff are required to maintain an active Texas bar license annually to practice law. In support to appointed attorneys, MAC staff attorneys may be called to represent clients as 1st or 2nd chair counsel. In parity with the public defender office and other departments who pay for bar dues the MAC office requests funding to pay annual bar dues for its attorneys on staff.</t>
  </si>
  <si>
    <t>By paying for the bar dues for all MAC staff attorneys, this allows us to provide better customer service.  More specifically, this empowers MAC staff attorneys to be a greater support services to our customers—the appointed attorneys and indigent clients.  In addition to representing clients, most training opportunities—which is part of our staff attorneys’ job—require an active bar license. Paying for staff bar dues allows us to deliver that service, both in regards to training and representation as needed by appointed attorneys in order to provide the highest quality of representation to indigent clients.</t>
  </si>
  <si>
    <t>The Texas Bar Association Bar dues are $235 per attroney totally an annual cost of $2,115 for a total of 9 MAC staff attorneys.</t>
  </si>
  <si>
    <t>Probate Court No. 1</t>
  </si>
  <si>
    <t>Estate Proceedings &amp; Compliance - Estate Proceedings</t>
  </si>
  <si>
    <t>Coordinator IV</t>
  </si>
  <si>
    <t>This request is to fund a Coordinator IV position to help ease staff workload, and the total request amount for FY22 is $60,869 and FY23 is $113,043.As the caseload/filings for the probate courts has increased drastically over the past several years, it is impossible for the existing court staff to perform their duties completely and in a timely manner much less fulfill statutory requirements as mandated by the Texas Estates Code.  This causes a limit of cases to be heard on the dockets therefore backing up our settings potentially for months rather than weeks.  One additional FTE will help alleviate the workload for each individual and provide assistance in meeting our statutory obligations.</t>
  </si>
  <si>
    <t>The increased caseload/filings for this court has caused a backlog in docketing, as the cases cannot be reviewed fully and timely. An additional FTE would ease the strain on the staff by allowing for a redistribution of work thereby increasing performance in file and docket review as well as an anticipated 10% increase in cases reaching final disposition.</t>
  </si>
  <si>
    <t>This request will support the priority outcome of providing outstanding customer service by assisting with the judicious disposition of cases .  Thus, better and more efficient service to the community we serve.</t>
  </si>
  <si>
    <t>Total GF costs: $182,607; Est labor: $173,912.; Est non labor $8695.. Position assumption is 1 FTE at an estimated hourly wage $57.06 (salary/benefits) and non labor indirect cost assumption of 5%. Projected hire date would be 3/12/22.</t>
  </si>
  <si>
    <t>Probate Court No. 2</t>
  </si>
  <si>
    <t>Briefing Attorney</t>
  </si>
  <si>
    <t>Hiring a briefing attorney will assist the Judge prior to and during hearings when lawyers refer and cite to cases they have not furnished to the court prior to the hearing.    There has been a constant increase in case filings as a result of general population growth.  Additional Staff attorney will alleviate the increased demands experienced by court staff and current staff attorney.  Please see the attached graphs for explanations.</t>
  </si>
  <si>
    <t>All by performance measures listed for this program service is needed.  Hiring a qualified research lawyer will assist the court in ensuring the third party research is applicable and correct.  This would assist the court in making accurate rulings.</t>
  </si>
  <si>
    <t>The greater assistance the court has, the more hearings the court can conduct.  This will benefit other staff members, the lawyers and their clients, which is the public we serve.</t>
  </si>
  <si>
    <t>The reports attached will show the increase in cases and population in the past years. This is how we have calculated a need in hiring a briefing attorney so the court staff can provide better customer service.  It will greatly reduce and may eliminate the need for overtime by court staff.  Court staff has to work more time to provide  services the Court requires to effictively manage its dockets.  When this occurs, staff earns extra time that would accrue extra compensation.  Both would be greatly reduced in the hiring of a briefing attorney.</t>
  </si>
  <si>
    <t>Probate Court No. 3</t>
  </si>
  <si>
    <t>Guardianship Proceedings &amp; Compliance - Mental Health Services</t>
  </si>
  <si>
    <t>Court Costs for Mental Health Proceedings</t>
  </si>
  <si>
    <t>Funding for court costs related to mental health proceedings currently is inadequate. There has been a constant increase in mental health filings over the years.  Additional funds are needed to cover these costs.</t>
  </si>
  <si>
    <t>All five performance measures listed for mental health proceedings on the performance measure data colleciton</t>
  </si>
  <si>
    <t>Additional funds will allow the court to pay the court costs incurred with each proceeding on a timely manner.</t>
  </si>
  <si>
    <t>Per the OCA reports, increase in cases</t>
  </si>
  <si>
    <t>Associate Judge</t>
  </si>
  <si>
    <t>There has been a constant increase in mental health cases/filings over the years.  As a result of general population growth as well as mental health commitments.  An Associate Judge dedicated to the mental health division will alleviate the increase demands experienced by the court.  All matters are time senstitive and the sheer volume alone requires an addiitional associate judge to review and sign warrants.</t>
  </si>
  <si>
    <t>An additional position will allow the court to run efficiently</t>
  </si>
  <si>
    <t>Per the OCA reports, regular full-time employee</t>
  </si>
  <si>
    <t>Guardianship Proceedings &amp; Compliance - Guardianship Proceedings</t>
  </si>
  <si>
    <t>Coordinator IV (.5x)</t>
  </si>
  <si>
    <t>There has been a constant increase in cases/filings over the years.  As a result of general population growth as well as aging population.  An additional position will alleviate the increase demands experienced by court staff.</t>
  </si>
  <si>
    <t>All five performance measures listed for guardianship proceedings on the performance measure data colleciton</t>
  </si>
  <si>
    <t>An additional position will allow the court to run efficiently and avoid overtime hours for current staff.</t>
  </si>
  <si>
    <t>All five performance measures listed for estate proceedings on the performance measure data collection</t>
  </si>
  <si>
    <t>Probate Court No. 4</t>
  </si>
  <si>
    <t>Attached you will see graphs of the caseload and population over the past 21 years.  The population when the 4th Probate Court was added was 2,747,170.  The population in 2021 has nearly doubled at 4,779,990.  Four probate courts service nearly 5 million individuals.  In 2000 the probate courts had 10 employees.  Over the past 21 years, and a pandemic, the courts continue to service the expanding population with 11 employees including the Judge.   Ideally, a fifth court is required; however, for immediate accommodation to the populous, more personnel is required to handle both, the general probate public combined with now, the new additional deaths from COVID 19.  Statistics provide a brief snapshot of the current caseload.  2,797 new cases filed 3/1/2020 to 2/28/2021 (fiscal year 2020), 2,235 new cases filed between 3/1/2021 to 10/25/2021 (fiscal year 2021) 3,598 new cases filed projected for fiscal year 2021</t>
  </si>
  <si>
    <t>Although the court has no control over the new cases filed, we will be able to address each one in a timely manner with additional staff.  By addressing the case timely, we will be able to move the case to a hearing within 60 days, increase weekly hearings and close the cases much more efficiently   With these abilities, the Judge himself is only able to hear a certain amount of cases in a week based on his abilities and the Associate Judge's abiities with the lack of court reporter services.  Currently to service the public as a whole and further, the elder and less fortunate population, we are hearing all uncontested cases virtually via Zoom.  This is extremely time consuming with lack of knowledge on the population and less fortunate internet quality.  These hearings require an enormous amount of personnel time.</t>
  </si>
  <si>
    <t>Customer Service will be greatly improved.</t>
  </si>
  <si>
    <t>Based on the attached graphs, the numbers and caseload reported to the OCA and reports generated by each court through the clerk's database, show the calculated need.</t>
  </si>
  <si>
    <t>Office of County Administration</t>
  </si>
  <si>
    <t>Strategy and Coordination - Strategy, Policy and Planning</t>
  </si>
  <si>
    <t>Security Assessment</t>
  </si>
  <si>
    <t>In the effort to provide the necessary level of security to all the County-occupied buildings, OCA is seeking funds for security assessments. Security of County buildings is currenlty decentralized and for the most part, reactive. This funding would provide for security assesments and ensure the necessary security is provided in an equitable way.</t>
  </si>
  <si>
    <t>As this is a one-time request, it is not directly tied to any existing performance measure. It will, however, contribute significantly to the security of County buildings, personnel, and visitors.</t>
  </si>
  <si>
    <t>This proactive approach will indirectly reduce the burden from individual departments freeing up their time and resources so they can focus on their core services while ensuring their safety is taken care of at all times.</t>
  </si>
  <si>
    <t>OCA will work with the Puchasing Department to issue an RFP and select the best offer. The number provided is an estimate based on market research.</t>
  </si>
  <si>
    <t>Security Manager</t>
  </si>
  <si>
    <t>Currently, there is no single entity tasked with coordinating a strategic view of County security. This resource would manage security assessments, coordinate security agreements between County departments, contribute to the upcoming study of County security operations and take the lead on the implementation of the study’s recommendations.</t>
  </si>
  <si>
    <t>This is a new internal-facing service for wich a new set of performance measures is yet to be established.</t>
  </si>
  <si>
    <t>This request is not directly tied to any prority outcome.</t>
  </si>
  <si>
    <t>Salary estimates for this positions are based on job market research.</t>
  </si>
  <si>
    <t>OCA was awarded an initial budget of $2M to develop an organizational plan and administrative structure. Overwhelming majority of this work was done in-house, but the work is far from over. OCA would like to carry over a portion of the unused funds to hire one or more third-party consultants with the relevant expertise to support strategic planning efforts.</t>
  </si>
  <si>
    <t>Milestones set in the strategic plan will be used to gauage performance.</t>
  </si>
  <si>
    <t>Estimates are based on amounts previoulsy spent on similar transactions.</t>
  </si>
  <si>
    <t>Human Resources &amp; Risk Management</t>
  </si>
  <si>
    <t>Administration and Finance - Finance &amp; Data Analytics</t>
  </si>
  <si>
    <t>Metro Ride Sponsor Program Costs</t>
  </si>
  <si>
    <t>In 2014, Commissioners Court approved the Metro RideSponsor Program that reduces the transportion costs of County employees by providing them up to $60 per month to be used for bus and rail work transportation. In FY 19-20 prior to the pandemic, there was an average of 997 employees per month who had their Metro cards loaded for a total of $696K. In FY 20-21 during the pandemic, the average number of employees who had their card loaded dropped to 200 for a total of $122K. HRRM lowered its FY 21-22 budget for this program to $250K. In anticipation of the COVID threat level increasing towards normalcy, it is expected that more employees will work at County facilities instead of teleworking. Based on the latest data, there are currently 325 employees who had their card loaded for $18K per month. Therefore, an increase in the Metro program costs is expected.</t>
  </si>
  <si>
    <t>Besides helping HRRM achieve its Strategic Objectives completion rate, the additional funding will assist in increasing the employee satisfication performance meausure that will be conducted through a survey next fiscal year.</t>
  </si>
  <si>
    <t>Benefit offerings such as Metro bus passes support 'cultivating a more effective workforce' priority outcome by increasing employee morale and retaining employees. Also, the additional funding supports the 'improve efficiency of moving people' priority outcome by increasing the number of people moved vs. vehicle miles traveled by having County employees use mass transit vs. their individual vehicles.</t>
  </si>
  <si>
    <t>Monthly costs have increased from $11K to $18K (58%) for the first half of the fiscal year. As the COVID threat level decreases and employees return to work, it is  expected this trend will continue.  Additional funding was calculated as follows: last monthly invoice of $18K x the trend of 58% = $28K. For FY 2022, the $28K was trended 58% to arrive at $354K. Since $250K has been currently budgeted, the difference is $104K. For FY 2023, the $28K was trended 58% to pre-pandemic levels to arrive at $700K. Since $250K has been currently budgeted, the difference is $450K.</t>
  </si>
  <si>
    <t>Human Resources - Talent Acquisition and Retention</t>
  </si>
  <si>
    <t>Peer and Manager Recognition System</t>
  </si>
  <si>
    <t>As a part of the OCA transition plan,  developing and implementing a countywide employee engagement and recognition program will be essential to engaging employees as a part of a broader employee retention strategy. We intend to identify and leverage a third party employee engagement system to automate peer to peer and manager to peer recognition. Additionally, this work includes service award recognition and recognition for peers who personify the values of Harris County.</t>
  </si>
  <si>
    <t>Employee engagement should improve the Turnover / Quit Rate performance measure which should also reduce labor costs.</t>
  </si>
  <si>
    <t>Employee  recognition programs create a more effective workforce by increasing employee morale and retaining employees.</t>
  </si>
  <si>
    <t>Estimate for a third party employee engagement system to automate recognition through an RFP process.</t>
  </si>
  <si>
    <t>Training for HR Employees</t>
  </si>
  <si>
    <t>Establish standardized training for HR employees across all departments, specifically focusing on identifying diverse candidates, creating  talent pipelines and training, and ensuring those involved in the interview and selection process recognize and remove biases.</t>
  </si>
  <si>
    <t>Diverse employee population - As a part of the broader initiative to ensure Harris County has a diverse workforce, this training is critical to increasing diversity across Harris County, with an emphasis on managers and leaders.</t>
  </si>
  <si>
    <t>Will cultivate a more diverse workforce.</t>
  </si>
  <si>
    <t>Will leverage a third party for part of the year and add an Instructional Designer and Facilitator to the team later in the year to continue this work.</t>
  </si>
  <si>
    <t>Insurance Premiums Increase</t>
  </si>
  <si>
    <t>HRRM purchases over 27 various insurance policies using its General Fund budget in order to protect against losses to County property and finances. Insurance premiums can partially be controlled through loss control measures and policy changes (deductibles, limits, etc.), however, market conditions such as unpredictable disasters, emerging threats, economic uncertainty, and the ongoing COVID-19 pandemic, have effect on premiums that the County does not have control over. Additional funding will address the increase of premiums on various county policies that are expected due to unfavorable market conditions.</t>
  </si>
  <si>
    <t>The additional funding will improve HRRM's Strategic Objectives performance measure completion rate by protecting the County's property and finances against losses.</t>
  </si>
  <si>
    <t>The additional funding will support many priority outcomes since insurance protects the property and finances of many departments across the entire County.</t>
  </si>
  <si>
    <t>Estimates based on (1) increased premium trends that Harris County has recently experienced in the current fiscal year, (2) conversations with the County's insurance brokers regarding Harris County’s loss history, and (3) discussions with various departments regarding upcoming changes that could potentially affect renewal rates (i.e. new risks, additional property or equipment added as County assets).</t>
  </si>
  <si>
    <t>As with many departments, HRRM has not provided merit increases since the beginning of the pandemic besides the countywide across the board increase. HRRM employees like other county employees have performed extraordinary during the pandemic especially with being tasked with work directly related to the pandemic such as developing and modifying personnel and other pandemic policies, being part of the Continuity of Government Task Force, increase workers' comp. claims related to COVID, largest disaster recovery event in county history (reimbursement from FEMA reimbursement, CARES, and ARPA), and modifying benefits to mitigate the spread of COVID amongst our employees and retirees all while continuing normal operations. Also, some positions in HRRM are not equitable in pay to other positions of departments that report to the Office of County Administration.  A merit increase and equitable pay will assist in maintaining this level of service provided by HRRM employees as the pandemic continues and when county operations return to normalcy by maintaining morale and retaining employees since the job market is very favorable to employees.</t>
  </si>
  <si>
    <t>Since a merit increase will improve multiple areas within HRRM, the performance measure is Strategic Objectives. However, particular measures include but are not limited to employee satisfaction and quit/turnover ratio. Also, a merit increase will assist in maintaing the high level of services provided by HRRM to County departments, employees, retirees and the constituents of Harris County.</t>
  </si>
  <si>
    <t>The funding of a merit increase will support the priority outcome of cultivating a diverse workforce by retaining HRRM's very diverse workforce.</t>
  </si>
  <si>
    <t>Actual salaries X 7% X 1.24% (fringe benefits). Only used filled positions.</t>
  </si>
  <si>
    <t>Risk Management - Torts</t>
  </si>
  <si>
    <t>On 8/10/21 the County settled with St. Joseph Medical Center for $575K and entered into an agreement for St. Joseph to provide medical care to inmates in Sheriff custody. Risk Management is responsible for processing and payment of these medical claims going forward. This agreement has increased the number of claims processed by the Risk Management unit with 181 claims related to the St. Joseph agreement processed since 8/10/21 (724 annualized). The Risk Management unit has processed an average of 2,526 claims from 2016-2020, and is on target to process 2,832 in 2021 mainly due to the St. Joseph claims. This position is requested not only to ensure claims are paid timely in accordance with the agreement, but also, that the processing of Risk Management's other claims are still being processed timely. This position will be providing admin. support to adjusters by performing such tasks as scanning St. Joseph claim documents, filing the documents, corresponding with the Sheriff's Office to ensure the inmate was in County custody at the time of treatment, etc.</t>
  </si>
  <si>
    <t>The additional funding will assist in maintaining a 100% Tort Claim Closing Ratio, which is a performance measure used by HRRM. A 100% closing ratio means closing at least one claim for every new claim received. Maintaining a 100% closing ratio indicates the efficiency of the unit by ensuring claims are being processed timely, which not only assists the County in staying in compliance with the St. Joseph agreement, but that constituents and third parties are satisfied with the County's customer service in that their claims are being processed timely. In 2019 and 2020, the closing claims ratio was 88% and by working compensatory time (OT), the Risk Management unit was able to increase the ratio to 105% so far in 2021. This position will reduce staff compensatory time and ensure the 100% closing ratio is maintained next fiscal year.</t>
  </si>
  <si>
    <t>The funding for this position will improve vendor payment timeliness for constituents and third parties as well as provide outstanding customer service to them by having their claims processed timely.</t>
  </si>
  <si>
    <t>Used the average actual salary of existing admin. assistants in the department X 80 hours per payperiod X # of payperiods plus 24% in benefits and $16,390 for the annual health insurance flat rate.</t>
  </si>
  <si>
    <t>As part of the expansion of the Talent Acquisition and Development services provided to County departments and with now 43K members covered under the County's benefit plans, the need of a communications/marketing position will assist in the recruitment and retention of employees. Currently, marketing is done internally by operational staff. A dedicated, professional marketing position will improve recruitment and retention by promoting the County as a best employer to work for, promote the value of County benefits as part of total compensation, and promote the health and wellness of employees, retirees and their dependents, which assists with moderating health costs.</t>
  </si>
  <si>
    <t>Since this position will improve multiple areas within HRRM, the performance measure is Strategic Objectives completion rate. However, particular measures include # of HR outreach events, diverse applicant hires, diversity training, employee/retiree medical costs, and wellness activities such as healthy actions plan enrollment, diabetes prevention, 5K participation.</t>
  </si>
  <si>
    <t>The funding of this position will assist in ensuring the marketing and communication to applicants, employees and retirees is directed towards the priority outcome of cultivating a diverse and effective workforce. In addition to a diverse workforce, an effective workforce includes a healthy workforce, which this position will also help achieve by improving communication towards healthy lifestyles and wellness.</t>
  </si>
  <si>
    <t>Used the average actual salary of existing managers in the department X 80 hours per payperiod X # of payperiods plus 24% in benefits and $16,390 for the annual health insurance flat rate.</t>
  </si>
  <si>
    <t>Compensation - Compensation</t>
  </si>
  <si>
    <t>Analyst IV (2x)</t>
  </si>
  <si>
    <t>With a job market climate favorable to employees and new leadership in many county departments, the Compensation section is getting tasked with more internal and external salary surveys including an annual countywide compensation survey. In 2021, the Compensation section conducted salary surveys for 864 positions, compared to 312 in 2020, which is a 277% increase.  Also, being the centralized position control for the County, the Compensation section is performing more transactions like setting up new positions, reclassifying positions, extending position dates for grants, etc. as well as the potential increase volume in budget maximum transactions due to the new budgeting process. The number of position changes processed by the Compensation section increased from 28K in FY 21  to 37K in FY 22 through November, which is a 30% increase.</t>
  </si>
  <si>
    <t>These positions will maintain the average salary survey turnaround time performance measure of 2 weeks to when a a request is received to when the results are presented to internal or external partners. The alignment of salary range percentages performance measure amongst 20K+ county positions with internal and external jobs will be improved. The position atrributes transactions performance measure will be improved to ensure new positions, position changes, and budget maximums are entered into Peoplesoft timely.</t>
  </si>
  <si>
    <t>The additional funding will cultivate a diverse and effective workforce by ensuring there is equity amongst County employees and managers, not only amongst departments but outside entities as well.</t>
  </si>
  <si>
    <t>Used the average actual salary of Compensation Analyst in the department X 2080 hours plus 24% in benefits and $16,390 for the health insurance flat rate</t>
  </si>
  <si>
    <t>Analyst IV</t>
  </si>
  <si>
    <t>Human Resources - Employee Relations and Compliance</t>
  </si>
  <si>
    <t>With the creation of the Office of County Administration (OCA), Human Resources &amp; Risk Management (HRRM) and the Office of Management &amp; Budget (OMB) became their own departments. OMB was providing the onboarding for OMB employees and payroll duties for all three sections before the creation of the OCA.  This position will provide onboarding support and payroll processing for all three departments, which is more efficient than each department having their own staff providing the same individual functions.</t>
  </si>
  <si>
    <t>This will improve HRRM's Strategic Objectives completion rate performance measure, which will provide efficiency gains and reduce costs by having one department's staff handling onboarding and payroll functions rather than each department having their own staff performing the same funcitons.</t>
  </si>
  <si>
    <t>This additional position will assist with the 'cultivate a more effective workforce' priority outcome. Centralizing payroll and onboarding for the three departments will provide a streamlined process for new employees and existing employees.</t>
  </si>
  <si>
    <t>Used the average actual salary of existing analyst in the department X 80 hours per payperiod X # of payperiods plus 24% in benefits and $16,390 for the annual health insurance flat rate.</t>
  </si>
  <si>
    <t>Used the average actual salary of existing manager in the department X 80 hours per payperiod X # of payperiods plus 24% in benefits and $16,390 for the annual health insurance flat rate.</t>
  </si>
  <si>
    <t>Manager IV (2x)</t>
  </si>
  <si>
    <t>This HR Project Manager position will lead HR and people projects across Harris County, creating and guiding HR processes, efficency and solutions.</t>
  </si>
  <si>
    <t>This position will be instrumental in creating COE's (Centers of Excellence) to eliminate duplication of services across county departments and reduce costs.</t>
  </si>
  <si>
    <t>The focus of this position will be to help create a more effective workforce by proactively address priority HR challenges.</t>
  </si>
  <si>
    <t>An accurate job description ensures qualified candidates are not excluded from consideration and  ensures equity in compensation among similar positions across county departments and externally. This Talent Manager/HRBP position will work with departments to standardize job descriptions to foster equity in the hiring process and compensation.</t>
  </si>
  <si>
    <t>Additional funding for this position will improve in aligning salary range percentages among departments and improve divesifiying applicant hires.</t>
  </si>
  <si>
    <t>Cultivate a diverse workforce by ensuring equity in the hiring process and compensation.</t>
  </si>
  <si>
    <t>Executive Coaching</t>
  </si>
  <si>
    <t>Improve support for managers and leaders within Harris County by providing executive coaching that will help mitigate operational and people challenges proactively.</t>
  </si>
  <si>
    <t>Turnover/ Quit Rate - This will result in real cost reductions associated with improved operation efficiency and reducing turnover.</t>
  </si>
  <si>
    <t>Cultivate an effective workforce by mitigating operational and people challenges proactively with training to leadership.</t>
  </si>
  <si>
    <t>Tax Assessor-Collector</t>
  </si>
  <si>
    <t>Administration and Support Services - Compliance &amp; Quality Assurance</t>
  </si>
  <si>
    <t>Appls Developer Program I</t>
  </si>
  <si>
    <t>This is not a request for a new position, but rather a request to fund an existing position. Based on our FY2021-22 actual expenses, the Tax Office allocated budget is insufficient to fund all permanent positions and cover non-labor operations. Also as the nation comes out of the COVID pandemic, the Tax Office anticipates being back at full service capacity in FY2022 and make preparations to do so. Therefore, we are making an additional budget request to fund an existing position in the Compliance &amp; Quality Assurance service area.</t>
  </si>
  <si>
    <t>The Application Programmer position supports information systems that are specific to the Tax Office. The position is not directly linked to a performance measure, but functions in a role that is essential to the Tax Office operations. The Tax Office uses proprietary software that requires in-house maintenance and support to achieve its statutory requirements. The Application Programmer's role includes writing, coding, testing, and analyzing these tax specific software programs and applications.</t>
  </si>
  <si>
    <t>The priority outcome is “Provide Outstanding Customer Service” for internal and external stakeholders. Part of the process in achieving this outcome is providing the internal support services needed to handle all the nuances it takes to make the Tax Office run smoothly. These internal support services include accounting, human resources, information technology, procurement and logistics. As an Applications Programmer, this position supports the information technology needed to run the office efficiently.</t>
  </si>
  <si>
    <t>This is a full-time position scheduled to work 40 hours per week. The costs are based on salary midpoint for an Applications Developer Program I.</t>
  </si>
  <si>
    <t>This is not a request for a new position, but rather a request to fund an existing position. Based on our FY2021-22 actual expenses, the Tax Office allocated budget is insufficient to fund all permanent positions and cover non-labor operations. Also as the nation comes out of the COVID pandemic, the Tax Office anticipates being back at full service capacity in FY2022 and make preparations to do so. Therefore, we are making an additional budget request to fund an existing position in the Financial Services area.</t>
  </si>
  <si>
    <t>The Banking Manager position supports financial activities at the Tax Office. The position is not directly linked to a performance measure, but functions in a role that is essential to the Tax Office operations. The Banking Manager oversees the management of banking operations and is responsible for maintaining the Tax Office's banking relationships with external stakeholders. The position requires strong leadership, communication and planning skills in addition to accounting knowledge to ensure that transactions comply with generally accepted accounting principles.</t>
  </si>
  <si>
    <t>The priority outcome is “Provide Outstanding Customer Service” for internal and external stakeholders. Part of the process in achieving this outcome is providing the internal support services needed to handle all the nuances it takes to make the Tax Office run smoothly. These internal support services include accounting, human resources, information technology, procurement and logistics. As a Banking Manager, this position provides the back office financial services needed to run the office efficiently.</t>
  </si>
  <si>
    <t>This is a full-time position scheduled to work 40 hours per week. The costs are based on salary midpoint for a Manager IV.</t>
  </si>
  <si>
    <t>Automotive Services - Title Licensing</t>
  </si>
  <si>
    <t>Clerk I (8x)</t>
  </si>
  <si>
    <t>This is not a request for new positions, but rather a request to fund 8 existing positions. Based on our FY2021-22 actual expenses, the Tax Office allocated budget is insufficient to fund all permanent positions and cover non-labor operations. Also as the nation comes out of the COVID pandemic, the Tax Office anticipates being back at full service capacity in FY2022 and make preparations to do so. Therefore, we are making an additional budget request to fund 8 existing positions in the Title Licensing service area.</t>
  </si>
  <si>
    <t>The performance measure that will be improved by the additional funding is “total number of transactions processed.” Based on an annual population growth of 4% in Harris County and the country putting the COVID pandemic behind us, the Tax Office must prepare for increased demand for Automotive Services. Filling these existing 8 positions will increase service capacity by approximately 107,520 transactions annually. Auto Clerks work an average of 7 transactions per hour. Assuming a 40-hour workweek and 52 weeks annually (7 x 40 x 48 = 14,440 transactions per clerk annually) (minus 4 weeks for holidays and vacation).</t>
  </si>
  <si>
    <t>The priority outcome is “Provide Outstanding Customer Service” for internal and external stakeholders. The Tax Office endeavors to achieve this outcome by providing all residents easy and equitable access to auto title-licensing services within their communities. With the funding to support these 8 existing positions, the Tax Office will be able to add additional personnel to multiple locations. We would be able to eliminate backlogs in processing title-licensing requests. Customers would have their paperwork processed in a timely manner, creating greater customer satisfaction.</t>
  </si>
  <si>
    <t>These are full-time positions scheduled to work 40 hours per week. The costs are based on salary midpoint for a Clerk I.</t>
  </si>
  <si>
    <t>Automotive Services - Vehicle Documentation</t>
  </si>
  <si>
    <t>This is not a request for new positions, but rather a request to fund 8 existing positions. Based on our FY2021-22 actual expenses, the Tax Office allocated budget is insufficient to fund all permanent positions and cover non-labor operations. Also as the nation comes out of the COVID pandemic, the Tax Office anticipates being back at full service capacity in FY2022 and make preparations to do so. Therefore, we are making an additional budget request to fund 8 existing positions in the Vehicle Documentation service area.</t>
  </si>
  <si>
    <t>The priority outcome is “Provide Outstanding Customer Service” for internal and external stakeholders. The Tax Office endeavors to achieve this outcome by providing all residents easy and equitable access to vehicle documentation services within their communities. With the funding to support these 8 existing positions, the Tax Office will be able to add additional personnel to multiple locations. We would be able to eliminate backlogs in processing vehicle documentation requests. Customers would have their paperwork processed in a timely manner, creating greater customer satisfaction.</t>
  </si>
  <si>
    <t>Property Tax Invoicing and Collecting - Property Tax Invoicing, and Collecting</t>
  </si>
  <si>
    <t>This is not a request for new positions, but rather a request to fund 2 existing positions. Based on our FY2021-22 actual expenses, the Tax Office allocated budget is insufficient to fund all permanent positions and cover non-labor operations. Also as the nation comes out of the COVID pandemic, the Tax Office anticipates being back at full service capacity in FY2022 and make preparations to do so. Therefore, we are making an additional budget request to fund 2 existing positions in the Property Tax Invoicing and Collecting service area.</t>
  </si>
  <si>
    <t>The performance measure that will be improved by the additional funding is “average case resolution response time.” The Property Tax Division maintains approximately 1.5 million tax accounts and collects property taxes for 70 taxing entities including Harris County. It is imperative that we assess, collect and refund taxes in a fair, timely and accurate manner. Our goal is to respond to property-tax related inquiries within 24-48 hours. Filling these 2 existing positions will increase our ability to meet this goal.</t>
  </si>
  <si>
    <t>The priority outcome is “Provide Outstanding Customer Service” for internal and external stakeholders. The Tax Office accomplishes this outcome by assessing and collecting taxes in a timely, efficient and respectful manner. With the funding to support these 2 existing positions, the Tax Office will be able to add additional personnel to Property Tax Customer Service and Tax Refund units. We would be able to address property-tax related inquiries within the targeted turnaround time of 24-48 hours. Customers would have their issues addressed quickly, increasing our Office’s ability to assess and collect taxes.</t>
  </si>
  <si>
    <t>These are full-time positions scheduled to work 40 hours per week. The costs are based on salary midpoint for a Clerk II.</t>
  </si>
  <si>
    <t>Temporary Staff</t>
  </si>
  <si>
    <t>This is an additional budget request to support the hiring and training of temporary staff in the Title Licensing service area. The current labor market has made it difficult to find workers leading to higher cost to attract and retain them. Having trained temporary staff members are essential to the Tax Office ability to provide high quality customer service in a timely and efficient manner. As the commercial and residential growth in Harris County outpace the growth of Tax office permanent staff, temporary staff sure up the gaps in service demand. These temporary workers also provide a quality pool of candidates for permanent positions as they become open through natural attrition.</t>
  </si>
  <si>
    <t>The performance measure that will be improved by the additional funding is “total number of transactions processed.” Based on an annual population growth of 4% in Harris County and the country putting the COVID pandemic behind us, the Tax Office must prepare for increased demand for Automotive Services. Filling 10 temporary positions will increase service capacity by 72,000 transactions annually. After training Temporary Clerks usually can perform at a rate of 5 transactions per hour. Assuming a 40-hour workweek and 39 weeks annually (5 x 40 x 36 = 7,200 transactions per clerk annually) (minus 3 weeks of training).</t>
  </si>
  <si>
    <t>The priority outcome is “Provide Outstanding Customer Service” for internal and external stakeholders. The Tax Office endeavors to achieve this outcome by providing all residents easy and equitable access to auto title-licensing services within their communities. The funding will support the hiring and training of 10 temporary staff in the Title Licensing service area. Not having temporary staff leads to an increase in permanent staff overtime and burnout. Temporary staff members preform all the same essential duties as permanent staff, ensuring customer transactions are processed in a timely manner.</t>
  </si>
  <si>
    <t>The average bill rate for temporary staff at the Tax Office is $14.83 per hour. The cost assumptions are based on 10 temps working 40 hours per week for 39 weeks in the Automotive Services Division.</t>
  </si>
  <si>
    <t>This is an additional budget request to support the hiring and training of temporary staff in the Vehicle Documentation service area. The current labor market has made it difficult to find workers leading to higher cost to attract and retain them. Having trained temporary staff members are essential to the Tax Office ability to provide high quality customer service in a timely and efficient manner. As the commercial and residential growth in Harris County outpace the growth of Tax office permanent staff, temporary staff sure up the gaps in service demand. These temporary workers also provide a quality pool of candidates for permanent positions as they become open through natural attrition.</t>
  </si>
  <si>
    <t>The priority outcome is “Provide Outstanding Customer Service” for internal and external stakeholders. The Tax Office endeavors to achieve this outcome by providing all residents easy and equitable access to vehicle documentation services within their communities. The funding will support the hiring and training of 10 temporary staff in the Vehicle Documentation service area. Not having temporary staff leads to an increase in permanent staff overtime and burnout. Temporary staff members preform all the same essential duties as permanent staff, ensuring customer transactions are processed in a timely manner.</t>
  </si>
  <si>
    <t>This is an additional budget request to support the hiring and training of temporary staff in the Property Tax Invoicing and Collecting service area. The current labor market has made it difficult to find workers leading to higher cost to attract and retain them. Having trained temporary staff members are essential to the Tax Office ability to provide high quality customer service in a timely and efficient manner. As the commercial and residential growth in Harris County outpace the growth of Tax office permanent staff, temporary staff sure up the gaps in service demand. These temporary workers also provide a quality pool of candidates for permanent positions as they become open through natural attrition.</t>
  </si>
  <si>
    <t>The performance measure that will be improved by the additional funding is “average case resolution response time.” The Property Tax Division maintains approximately 1.5 million tax accounts. Each year a percentage of these tax accounts go into default for nonpayment. The Taxpayer Advocacy Group was created as a proactive initiative to prevent default. Our goal is to contact the taxpayer and schedule pre-litigation services with a Tax Specialist. Filling these 3 temporary positions will double our ability to reach out to customers whose accounts have been identified as in jeopardy of default.</t>
  </si>
  <si>
    <t>The priority outcome is “Provide Outstanding Customer Service” for internal and external stakeholders. The Tax Office accomplishes this outcome by assessing and collecting taxes in a timely, efficient and respectful manner. The funding will support the hiring and training of 3 temporary staff for the Taxpayer Advocacy Group. These temporary positions proactively initiate contact taxpayers whose property tax accounts are in jeopardy of default and litigation. They schedule Taxpayers for Pre-litigation services with a Tax Specialist increasing our Office’s ability to collect taxes.</t>
  </si>
  <si>
    <t>The average bill rate for temporary staff at the Tax Office is $14.83 per hour. The cost assumptions are based on 3 temps working 40 hours per week for 39 weeks for the Taxpayer Advocacy Group.</t>
  </si>
  <si>
    <t>The performance measure that will be improved by the additional funding is “average case resolution response time.” The Property Tax Division maintains approximately 1.5 million tax accounts and collects property taxes for 70 taxing entities including Harris County. It is imperative that we assess, collect and refund taxes in a fair, timely and accurate manner. Our goal is to respond to property-tax related inquiries within 24-48 hours. Filling these 5 temporary positions during the peak months of tax season will increase our ability to meet this goal.</t>
  </si>
  <si>
    <t>The priority outcome is “Provide Outstanding Customer Service” for internal and external stakeholders. The Tax Office accomplishes this outcome by assessing and collecting taxes in a timely, efficient and respectful manner. The funding will support the hiring and training of 5 temporary staff in the Property Tax Invoicing and Collecting service area. These temporary positions are essential during high seasonal demands (Nov - Jan), allowing the office to beef up staff to meet the increased demand. Customers would have their property tax issues addressed within the targeted turnaround time of 24-48 hours, increasing our Office’s ability to assess and collect taxes.</t>
  </si>
  <si>
    <t>The average bill rate for temporary staff at the Tax Office is $14.83 per hour. The cost assumptions are based on 5 temps working 40 hours per week for 13 weeks in the Property Tax Invoicing &amp; Collections Division.</t>
  </si>
  <si>
    <t>Purchasing Agent</t>
  </si>
  <si>
    <t>Solicitation and Evaluation of Bids - Contract Administration and Solicitation</t>
  </si>
  <si>
    <t>Buyer II (2x) (previoulsy grant funded)</t>
  </si>
  <si>
    <t>These two positions are currently funded by the 1010 Harvey Recovery Fund which will be phased out per Budget &amp; Management; therefore, general funds will be utilized to pay for the ongoing work.</t>
  </si>
  <si>
    <t>The performance measures which will be improved or at a minimum maintained is procurement cycle time and number of procurement projects completed.</t>
  </si>
  <si>
    <t>These funds will provide continued services for procurement activities related to Hurricane Harvey recovery efforts and bond program projects.</t>
  </si>
  <si>
    <t>These positions currently support the procurement of construction projects related to Hurricane Harvey and the bond program.  Based on the projection of bid request from previous year to this year we expect about a 24% increase.   Year 2020 we bid 206 construction bids, this year we are on pace to hit approximately 270 projects.</t>
  </si>
  <si>
    <t>Buyer II</t>
  </si>
  <si>
    <t>Coordinator II (previously grant funded)</t>
  </si>
  <si>
    <t>These funds will provide continued services for procurement activities related to Hurricane Harvey recovery efforts and the bond program projects.</t>
  </si>
  <si>
    <t>This position currently supports our contract administration team who procures Hurricane Harvey projects.  Based on the projection of bid request from previous to current year we expect about a 24% increase.  This increase will require additional administrative needs.</t>
  </si>
  <si>
    <t>Coordinator II</t>
  </si>
  <si>
    <t>Assist Purchasing Agent</t>
  </si>
  <si>
    <t>This position will provide comprehensive knowledge of Department functions and programs, provides leadership, direction, and oversight of the overall operations of Department services through day-to-day management, supervision, and evaluation of personnel, budget, administration, facility operations, human resources, and strategic planning; serves as an advisor to the County Purchasing Agent by gathering, prioritizing, and providing information about critical Department issues, and facilitating effective decision making; and acts as an executive liaison for staff, and external stakeholders.</t>
  </si>
  <si>
    <t>This position will assist the Director of Procurement with streamlining processes to improve daily procurement operations, implement best practices that do not exist, assist the Director on County-wide initiatives, oversee outreach program for vendors/bidders.</t>
  </si>
  <si>
    <t>Improve productivity within the department by increasing efficiencies with processes; retain staff by creating evaluation and promotion plans, create a county-wide procurement training program, assist with improving goals, performance measures and collection of data.</t>
  </si>
  <si>
    <t>Currently the Director spends approximately 55 hours per week reviewing all procurements processed on behalf of the county, ensures daily operations are maintained, creates the yearly budget and work directly with department leaders on special projects.  As the demand for goods/services continue to increases this position would allow duties to be shared amongst procurement leadership.</t>
  </si>
  <si>
    <t>Harris County Procurement is responsible for providing all procurement services related to Harris Health System.   The number of procurements for Harris Health system have grown approximately 20% over this year and based on projections by Harris Health leadership will continue at an upward trend.</t>
  </si>
  <si>
    <t>The performance measures which will be improved or at a minimum maintained is procurement cycle time and number of procurement projects completed.  As the need for procurement request continue to rise this position will assist to maintain a high level of customer service.</t>
  </si>
  <si>
    <t>As Harris Health's priority is to provide quality care to patients we must provide the goods/services timely to ensure this priority it accomplished.</t>
  </si>
  <si>
    <t>This position currently supports the procurement of goods/services for Harris Health System.  Based on the projection of bid request from previous year to this year we project a 20% increase.</t>
  </si>
  <si>
    <t>Economic Equity &amp; Opportunity</t>
  </si>
  <si>
    <t>Inclusive Procurements  - Procurement Advising</t>
  </si>
  <si>
    <t>Economic Opportunity</t>
  </si>
  <si>
    <t>Promote the growth of small businesses and MWBE businesses</t>
  </si>
  <si>
    <t>Vendor Development - Program Manager</t>
  </si>
  <si>
    <t>Program Manager, Vendor Development: The County's M/WBE policy framework requires the DEEO to develop services that support the development of M/WBEs as vendors. Adding this position would increase staff capacity to implement these services in the M/WBE program's second year. Currently, there are not any staff dedicated to this function.</t>
  </si>
  <si>
    <t>More M/WBEs will have the capacity to become Harris County vendors, increasing the participation of M/WBEs in County contracts.</t>
  </si>
  <si>
    <t>Not funding  this position puts the County at risk of falling short of the County's M/WBE program policy which is intended to directly promote the growth of M/WBEs.</t>
  </si>
  <si>
    <t>Manager III position at the midpoint for the position. Non-labor costs were calculated monthly and includes items like computer equipment ($1500), office furniture ($1500) licenses ($250), phone ($50/mo), office supplies ($50/mo) and parking ($120/mo), and new employee training/travel ($100).</t>
  </si>
  <si>
    <t>Manager III</t>
  </si>
  <si>
    <t>Vendor Diversity - Program Assistant</t>
  </si>
  <si>
    <t>Program Assistant, Vendor Diversity: After the implementation of the M/WBE and transfer of DBE programs to the DEEO by the end of FY21, there will be a significant amount of reporting and administrative tasks across the team.  In it's first year, the DEEO focused on building up the staff to do compliance and outreach work, but did not have reporting requirements. It will have to start doing reporting in FY22. This position will support a team of 9 staff.</t>
  </si>
  <si>
    <t>This position helps the Vendor Diversity team stay on track with the volume of contracts to be reviewed and monitored for compliance. Both the M/WBE and DBE programs have significant administrative and reporting requirements in their statutes.</t>
  </si>
  <si>
    <t>Assistant II position at the midpoint for the position.   Non-labor costs were calculated monthly and includes items like computer equipment ($1500), office furniture ($1500) licenses ($250), phone ($50/mo), office supplies ($50/mo) and parking ($120/mo), and new employee training/travel ($100).</t>
  </si>
  <si>
    <t>Assistant II</t>
  </si>
  <si>
    <t>Administration &amp; Support Services  - Administrative Services</t>
  </si>
  <si>
    <t>Increase access to quality jobs with a living wage and benefits</t>
  </si>
  <si>
    <t>Administrative Duties - Director</t>
  </si>
  <si>
    <t>Director of Department Administration: Department Services (HR, Office Management, Finance, Performance Management, Communications and Community) are currently taking all of the Chief of Staff's time, preventing them from fufilling their duties to manage critical issues that have public impact, prepare documents (memos, background, presentation) to diverse audiences, and serving as department representative on behalf of the Executive Director.</t>
  </si>
  <si>
    <t>Creating this position and dividing the Department Administration responsibilities from the Chief of Staff responsibility will allow the department to continue building and delivering on all performance mesasures in the Admin &amp; Support division while ensuring the Executive Director has adequate support to manage meetings, relationships and startegic initaitives on behalf of the County.</t>
  </si>
  <si>
    <t>By having this additional position, Department will have the baseline capacity to meet the overall Economic Opportunity goals set forth by the County. Without it, the department is at risk of failing at the executive leadership level.</t>
  </si>
  <si>
    <t>Full-time position, based on the midpoint for the position classification.   Non-labor costs were calculated monthly and includes items like computer equipment ($1500), office furniture ($1500) licenses ($250), phone ($50/mo), office supplies ($50/mo) and parking ($120/mo), and new employee training/travel ($100).</t>
  </si>
  <si>
    <t>Director IV</t>
  </si>
  <si>
    <t>Equity Impact  - Policy, Planning and Research</t>
  </si>
  <si>
    <t>Equity Impact - Program Assistant</t>
  </si>
  <si>
    <t>Program Assistant, Equity Impact: Currently, Equity Impact is sharing a Program Assistant position with Economic Develop as it is not fully developed. By FY23, the DEEO will have a fully operating Equity Impact division. The team will require more administrative support activites such as taking minutes during Inclusive Growth community meetings, coordinating policy advisory boards, scheduling research participants, and preparing documents for policy advising (all activites that are not currently being done by the DEEO). The Program Assistant will be supporting a full team of 8 in FY22 and 10 in FY23.</t>
  </si>
  <si>
    <t>If this request is funded, DEEO will add new performance measures, focused on long-term beneficial outcomes for our underserved communities. The purpose of this department is not to provide temporary fixes to long-standing problems, but to establish long-term policies and programs that will provide permanent, lasting benefits to our most vulnerable neighbors.</t>
  </si>
  <si>
    <t>The priority outcomes that will be supported by the additional funding for the Program and Policy Support budget request include: -Promote the growth of small businesses and MWBE businesses. -Increase access to quality jobs with a living wage and benefits. -Expand access to affordable, quality childcare. These priority outcomes are supported by the Policy Section because this section will be revising existing/outdated and drafting new policies and ensuring that the policies are implementable.</t>
  </si>
  <si>
    <t>Program Assistant at the midpoint of the  Assistant II. Non-labor costs were calculated monthly and includes items like computer equipment ($1500), office furniture ($1500) licenses ($250), phone ($50/mo), office supplies ($50/mo) and parking ($120/mo), and new employee training/travel ($100).</t>
  </si>
  <si>
    <t>Senior Policy Analyst</t>
  </si>
  <si>
    <t>Sr. Policy Analyst: By FY22-23, the DEEO will need to expand capacity to advise departments and the Commissioners Court on issues related to economic equity issues. The current staffing with one position on Policy Advising only provides capacity to shape DEEO policies. It does not allow the team to work across other departments, which is critical to ensure projects out of the DEEO (E.g., housing and infrasture) work to improve economic conditions in the County. This position will be the 2nd FTE working on Policy Advising.</t>
  </si>
  <si>
    <t>This funding promote the county's economic opportunity outcomes by ensuring program and policies help improve the outcomes and avoid hindering them. Without this position, the County runs the risk that programs and policies operated outside of the DEEO will have negative impacts on Economic Opportunity outcomes.</t>
  </si>
  <si>
    <t>Sr. Policy Analyst at the midpoint of the Specialist IV.  Non-labor costs were calculated monthly and includes items like computer equipment ($2000), office furniture ($1500) licenses ($250), phone ($50/mo), office supplies ($50/mo) and parking ($120/mo), and new employee training/travel ($100)..</t>
  </si>
  <si>
    <t>Vendor Diversity - Project Monitors</t>
  </si>
  <si>
    <t>Project Monitors, Vendor Diversity: The County's M/WBE policy requires the DEEO to provide significant procurement advising to other departments, outreach to M/WBEs and services to promote Vendor Development. Two additional positions on the Vendor Diversity team will provide the capacity needed to run the Pre-Award Advising &amp; Outreach function and the Vendor Development function well.  WIthout these positions, there will only be one staff on each function and they will only have the capacity to handle the bare minimum responsibilties rather than truly delivering on the promise of these functions.</t>
  </si>
  <si>
    <t>Not including this position puts the County at risk of falling short of the County's M/WBE program policy and underperforming on contractors reviewed and monitored for compliance.</t>
  </si>
  <si>
    <t>Being able to execute the M/WBE program and enforce M/WBE goals appropriately is critical to promote the growth of small businesses and MWBE businesses.</t>
  </si>
  <si>
    <t>Wage Rate Monitors at the midpoint for the position.  Non-labor costs were calculated monthly and includes items like computer equipment ($2000), office furniture ($1500) licenses ($250), phone ($50/mo), office supplies ($50/mo) and parking ($120/mo), and new employee training/travel ($100). Additionally, these positions require basic safety supplies ($350)</t>
  </si>
  <si>
    <t>Wage Rate Monitors</t>
  </si>
  <si>
    <t>Office Coordinator</t>
  </si>
  <si>
    <t>Office Coordinator: As the team will have more outreach events and activities added like advisory committees, the department will need more assistance on office management, which handles all HR, payroll, purchasing and office facilities for the Department. Today, the DEEO has 2 positions in office management for a team of 22. However, by FY 23 we will have 57 staff.</t>
  </si>
  <si>
    <t>The Coordinator will assist in meeting the following performance measures:  # of late payments and penalties assessed by dept and  # of days it takes to process an invoice. In addition, by adding more staff we are able to include additional performance measures. As such a new department we had to limit the # of performance measures as the team is still being built out and we need time to just simply build a baseline of services and programs. After almost a year of operations, we are more keenly aware of the staffing constraints we have and are now in a place to advocate for the positions we need to perform at a high-level.</t>
  </si>
  <si>
    <t>By having this additional position, the Coordinatorwill be able to add capacity to meet the overall Economic Opportunity goal for the department and in addition, help meet the following priority outcomes: provide outstanding customer service and cultivate a diverse and effective Harris County workforce.</t>
  </si>
  <si>
    <t>Full-time position, based the midpoint for the position classification.   Non-labor costs were calculated monthly and includes items like computer equipment ($2000), office furniture ($1500) licenses ($250), phone ($50/mo), office supplies ($50/mo) and parking ($120/mo), and new employee training/travel ($100).</t>
  </si>
  <si>
    <t>Budget Analyst:  As a new department, we don't have a CFO or other position that is solely focused on our budget. This position is one that has grown out of necessity and the increase of our staff and program offerings. We have absorbed staff that are grant-funded from very large departments and we are in need of someone who can support forecasting our grant expenditures, ensuring expenses are reimburseable whenever possible, and has knowledge of general accounting practices in government operations. We are also planning to apply for more externally funded grants by FY22-23 and would like for this position to assist in developing budgets for  applications.</t>
  </si>
  <si>
    <t>Since we don't have financial staff currently, we don't have a specific measure to tie this postion to. However, if the funding is approved we can add additional performance measures such as tracking the Budget vs. actual expenditure variance (%) for the department. In addition, this position will be able to assist our Strategic Initiatives services in tracking the % of programs that are meeting performance measures.</t>
  </si>
  <si>
    <t>By having this additional position, the Budget Analyst will be able to add capacity to meet the overall Economic Opportunity goal for the department and in addition, help meet the following priority outcomes: provide outstanding customer service and cultivate a diverse and effective Harris County workforce.</t>
  </si>
  <si>
    <t>Full-time position, based onthe midpoint for the position classification.   Non-labor costs were calculated monthly and includes items like computer equipment ($2000), office furniture ($1500) licenses ($250), phone ($50/mo), office supplies ($50/mo) and parking ($120/mo), and new employee training/travel ($100)..</t>
  </si>
  <si>
    <t>Position Reclassification</t>
  </si>
  <si>
    <t>Estimated 4 positions to be reclassified in FY22: The DEEO is elevating Worker &amp; Community Protections as a division. Now that these contract comliance functions have transferred over the DEEO, it is clear that this team's work is distinct from Vendor Diversity and the team leads all have more responsibilties than their current job classifications. Also, this team is the largest in the DEEO with 18 positions.</t>
  </si>
  <si>
    <t>With elevated recognition and accountability for the Worker &amp; Community Protection management (wage rate, DBRA and HUD Section 3), we expect that they will track performance measure and deliver more contracts reviewed, site visit, and technical assistance than before.</t>
  </si>
  <si>
    <t>Wage rate, DBRA and HUD section 3 contract compliance monitoring all support the County's goals to increase access to quality jobs by ensuring workers are compensated fairly and employers with contracts are hiring from the local community.</t>
  </si>
  <si>
    <t>It is estimated that each position will require between $15,000-$25,000 to meet the minimum pay for the next level position.</t>
  </si>
  <si>
    <t>Estimated general bucket for merit increases in FY23 to award employees with outstanding performance. Currently the department does not have an evaluation process, but by FY23 we will be evaluating individual performance and will need funds to reward accordingly.</t>
  </si>
  <si>
    <t>The ability to award employees with outstanding performance with merit increases will improve motivation to deliver on all performance measures.</t>
  </si>
  <si>
    <t>This additional funding will give DEEO leverage to support  all the overall Economic Opportunity goals.</t>
  </si>
  <si>
    <t>This is a general bucket of funds valued at approximately 1.5% of total staff salaries. Not all staff will receive a merit increase. This allows some room for the DEEO to award outstanding performance.</t>
  </si>
  <si>
    <t>Baseline Budget Increase</t>
  </si>
  <si>
    <t>This is part of the baseline budget for the department to operate its current programs and services.</t>
  </si>
  <si>
    <t>As a new department, these are the expenditures necessary to support Department Services (HR/Office Management, Finance &amp; Performance Management, Communications &amp; Community Egnagement), Strategic Initiatives, and Executive Administration.</t>
  </si>
  <si>
    <t>Without this baseline budget, the DEEO will not be able to operate the services already operating in service of the County's Economic Opportunity outcomes.</t>
  </si>
  <si>
    <t>See, FY22-23 Service Proposal EEO Detail</t>
  </si>
  <si>
    <t>Economic Development   - Corporate Partnerships</t>
  </si>
  <si>
    <t>As a new department, these are the expenditures necessary to support Economic Development (Corporate Partnerships, Small Business Initiatives, Workforce &amp; Career Initiatives).</t>
  </si>
  <si>
    <t>As a new department, these are the expenditures necessary to support Equity Impact (Research, Policy Advising, Inclusive Growth Planning).</t>
  </si>
  <si>
    <t>Inclusive Procurements  - Contract Compliance</t>
  </si>
  <si>
    <t>As a new department, these are the expenditures necessary to support Contract Compliance (aka Worker &amp; Community Protections which includes Wage Rate Monitoring, DBRA Monitoring, HUD Section 3 Monitoring).</t>
  </si>
  <si>
    <t>See, FY22-23 Service Proposal EEO Detail ; Note: Some of the expenses in this areas may be reimbursed through federal grants, but the DEEO has to pay for it first per the MOU with CSD.</t>
  </si>
  <si>
    <t>As a new department, these are the expenditures necessary to support Procurement Advising (aka Vendor Diversity which includes the M/WBE and DBE programs).</t>
  </si>
  <si>
    <t>Fire Marshal</t>
  </si>
  <si>
    <t>Investigations &amp; Prevention - Fire/Life Safety Prevention Services</t>
  </si>
  <si>
    <t>Offset Revenue Deficits - Non-labor Expenses</t>
  </si>
  <si>
    <t>The Harris County Fire Marshal’s Office (HCFMO) is a law enforcement agency that provides essential public safety services, primarily in unincorporated areas of Harris County, for Fire/Arson Investigations, Fire/Life Safety Inspections, Hazardous Materials Response, First Responder Training/Education, and Community Engagement.  Serving all 1,777 square miles of Harris County, the Fire Marshal’s Office is integral in encouraging a strong and resilient local economy along with protecting lives and the environment.  HCFMO operates a portion of its agency through legislatively directed special restricted funds in the County Fire Code.  Fire Code &amp; Permit fees have not been increased in over ten (10) years.  A contractor was hired in 2018 to assess current operations and make a recommendation on increases.  Based on that recommendation from Protiviti, an estimated 40% increase in revenues would support fiscal increases for HCFMO.  This budget request is to help sustain the current operating expenses for HCFMO for which funding is not available due to the above referenced recomendation not being adopted at this time.  The recommendation is currently under review for implementation by the budget office.  HCFMO has been forced  to move some employees into General Fund to address this deficit.   This budget request will aide in reducing the delay in service delivery to the public and development partners by an estimated 29%.</t>
  </si>
  <si>
    <t>Fiscal request is to maintain current performance standards to meet statutory requirements and service the economic growth of Harris County through increased commerce.</t>
  </si>
  <si>
    <t>This funding will allow for parts and materials to support the 50+ personnel operating in Prevention Services to maintain the statutorily required timeline for conducting fire/life safety inspections and responding to hazards throughout Harris County. This is vital to the economic sustainment and resiliency of Harris County as new construction, commercial development, and existing occupancies require a certificate of compliance and/or operational permit per Commissioner’s Court adopted fire code.</t>
  </si>
  <si>
    <t>The requested general fund increase is needed to cover the non-labor operational deficit in the Fire Code (special restricted fund) and is based on actual costs rather than assumptions; in accordance with Commissioner’s Court adoption of the Fire Code designed to deliver the best possible customer service and reduce potential exposure to hazardous chemicals. Actuals are based on operational costs as approved by Commissioner’s Court.</t>
  </si>
  <si>
    <t>Offset Revenue Deficits - Specialist I (6x)</t>
  </si>
  <si>
    <t>The Harris County Fire Marshal’s Office (HCFMO) is a law enforcement agency that provides essential public safety services, primarily in unincorporated areas of Harris County, for Fire/Arson Investigations, Fire/Life Safety Inspections, Hazardous Materials Response, First Responder Training/Education, and Community Engagement.  Serving all 1,777 square miles of Harris County, the Fire Marshal’s Office is integral in encouraging a strong and resilient local economy along with protecting lives and the environment.  HCFMO operates a portion of its agency through legislatively directed special restricted funds in the County Fire Code.  Fire Code &amp; Permit fees have not been increased in over ten (10) years.  A contractor was hired in 2018 to assess current operations and make a recommendation on increases.  Based on that recommendation from Protiviti, an estimated 40% increase in revenues would support fiscal increases for HCFMO.  This budget request is to help sustain the current operating expenses for  HCFMO for which funding is not available due to the above referenced recomendation not being adopted at this time.  The recommendation is currently under review for implementation by the budget office.  HCFMO has been forced  to move some employees into General Fund to address this deficit.   This budget request will aide in reducing the delay in service delivery to the public and development partners by an estimated 29%.</t>
  </si>
  <si>
    <t>Will allow HCFMO to maintain priority outcome due to staffing shortages.</t>
  </si>
  <si>
    <t>The requested general fund increase is needed to cover the labor operational deficit in the Fire Code (special restricted fund) and is based on actual costs rather than assumptions; in accordance with Commissioner’s Court adoption of the Fire Code designed to deliver the best possible customer service and reduce potential exposure to hazardous chemicals. Actuals are based on personnel costs as approved by Commissioner’s Court. The labor totals are representative of the filling of six (6) available Fire Code PCNs at proposed/entry pay rates. (Note - Position would be Specialist I at $24.96/hr)</t>
  </si>
  <si>
    <t>Specialist  I</t>
  </si>
  <si>
    <t>Offset Revenue Deficits - Specialist II</t>
  </si>
  <si>
    <t>The requested general fund increase is needed to cover the labor operational deficit in the Fire Code (special restricted fund) and is based on actual costs rather than assumptions; in accordance with Commissioner’s Court adoption of the Fire Code designed to deliver the best possible customer service and reduce potential exposure to hazardous chemicals. Actuals are based on personnel costs as approved by Commissioner’s Court. The labor total is representative of the filling of one (1) available Fire Code PCN funded at proposed/entry pay rates. (Note - Position would be Specialist II at $28.45/hr)</t>
  </si>
  <si>
    <t>Specialist  II</t>
  </si>
  <si>
    <t>Emergency Operations - Hazard Response</t>
  </si>
  <si>
    <t>Environment</t>
  </si>
  <si>
    <t>Reduce exposure to hazardous chemicals and lead</t>
  </si>
  <si>
    <t>The Harris County Fire Marshal’s Office (HCFMO) is a law enforcement agency led by the only non-elected law enforcement official in Harris County. Although the other nine (9) county law enforcement agencies have received across the board pay adjustments, HCFMO did not. As such HCFMO is requesting additional funding for merit-based pay raises. Merit raises are based on employee’s professional development progress, formal education, and time in service. Increases will also place employees on their respective OMB/HRRM approved pay level and will enhance employee retention and employee job performance. Additionally HCFMO is not part of the county’s law enforcement education incentive program either which provides financial recognition for education, certifications, and professional licenses.</t>
  </si>
  <si>
    <t>Remain competitive with similar Agencies and decrease current turnover rate which is 21 employees in past 18 months.</t>
  </si>
  <si>
    <t>Maintain diverse and experienced workforce.</t>
  </si>
  <si>
    <t>Based on OMB/HRRM approved payscale and assessing each individual employee for the following factors:  employee evaluation, years of service, formal education, and professional development progress.</t>
  </si>
  <si>
    <t>Operational Support - Training &amp; Development</t>
  </si>
  <si>
    <t>Operational Support - IT Services</t>
  </si>
  <si>
    <t>Operational Support - Fire and Emergency Response Coordination</t>
  </si>
  <si>
    <t>Operational Support - Communications &amp; Community Outreach</t>
  </si>
  <si>
    <t>Investigations &amp; Prevention - Fire/Explosives/Electrocution Investigations</t>
  </si>
  <si>
    <t>Investigations &amp; Prevention - Operational Permits</t>
  </si>
  <si>
    <t>Investigations &amp; Prevention - Property and Evidence Management</t>
  </si>
  <si>
    <t>Investigations &amp; Prevention - Specialized Investigations and Enforcement</t>
  </si>
  <si>
    <t>Emergency Operations - Emergency Preparation and Preparedness</t>
  </si>
  <si>
    <t>Institute of Forensic Sciences</t>
  </si>
  <si>
    <t>The market for Institute staff is highly competitive. Our specialized staff are highly employable at other Medical Examiner and crime lab offices, medical institutions, private laboratories, and law enforcement agencies. The Institute has also had analysts heavily recruited by other Harris County departments, DPS, the Houston Forensic Science Center, and neighboring counties. Exit feedback has often been that employees have left because pay is better at other organizations. In fact, almost 65% of those who resigned over the last year cited financial opportunities elsewhere as the reason for their resignation.  The Institute provides months of on-the-job training to employees, and in the case of firearms examiners it can be years, making turnover at the Institute costly. Paying staff at market rates is imperative.  Therefore, the Institute is requesting a 5% salary adjustment for all Director's Office staff. Staff salary adjustments are a TOP PRIORITY for the Institute.</t>
  </si>
  <si>
    <t>The Institute would like to improve attrition. The current attrition average for the institute is 4.9% YTD; however, this rate has been on the upswing the past two pay periods being 7.4% at the beginning of October. The goal is to get the Institute's attrition rate under 3%.</t>
  </si>
  <si>
    <t>Funding will assist the Department with achieving all its goals and strategic objectives.</t>
  </si>
  <si>
    <t>Current salaries and benefits were estimated with a 5% increase. The difference in current salaries and benefits and requested increases is estimated. For the Director's office, this is estimated at $32,815 for a 12 month period and $19,142 for a 7 month period.</t>
  </si>
  <si>
    <t>The market for Institute staff is highly competitive. Our specialized staff are highly employable at other Medical Examiner and crime lab offices, medical institutions, private laboratories, and law enforcement agencies. The Institute has also had analysts heavily recruited by other Harris County departments, DPS, the Houston Forensic Science Center, and neighboring counties. Exit feedback has often been that employees have left because pay is better at other organizations. In fact, almost 65% of those who resigned over the last year cited financial opportunities elsewhere as the reason for their resignation.  The Institute provides months of on-the-job training to employees, and in the case of firearms examiners it can be years, making turnover at the Institute costly. Paying staff at market rates is imperative.  Therefore, the Institute is requesting a 5% salary adjustment for all Administrative Services staff, as well as an additional 3-5% adjustment for targeted staff based on merit or new certifications. Staff salary adjustments are a TOP PRIORITY for the Institute.</t>
  </si>
  <si>
    <t>Current salaries and benefits for all staff were estimated with a 5% increase, with an additional 3-5% for certain staff based on merit or new certifications. The difference in current salaries and beneifts and requested increases is estimated. For the Administration office, the all-staff adjustment is estimated at $88,745 for a 12 month period and $51,768 for a 7 month period.  The additional adjustment is estimated at $10,525 for a 12 month period and $6,140 for a 7 month period.</t>
  </si>
  <si>
    <t>The market for Institute staff is highly competitive. Our specialized staff are highly employable at other Medical Examiner and crime lab offices, medical institutions, private laboratories, and law enforcement agencies. The Institute has also had analysts heavily recruited by other Harris County departments, DPS, the Houston Forensic Science Center, and neighboring counties. Exit feedback has often been that employees have left because pay is better at other organizations. In fact, almost 65% of those who resigned over the last year cited financial opportunities elsewhere as the reason for their resignation.  The Institute provides months of on-the-job training to employees, and in the case of firearms examiners it can be years, making turnover at the Institute costly. Paying staff at market rates is imperative.  Therefore, the Institute is requesting a 5% salary adjustment for all Financial Services staff, as well as an additional 3-5% adjustment for targeted staff based on merit or new certifications. Staff salary adjustments are a TOP PRIORITY for the Institute.</t>
  </si>
  <si>
    <t>The Institute would like to improve attrition. The current attrition average for the institute is 4.9% YTD; however, this rate has been on the upswing the past two pay period being 7.4% at the beginning of October. The goal is to get the Institute's attrition rate under 3%.</t>
  </si>
  <si>
    <t>Current salaries and benefits were estimated with a 5% increase, with an additional 3-5% for certain staff based on merit or new certifications. The difference in current salaries and benefits and requested increases is estimated. For the Finance office, the all-staff adjustment is estimated at $28,641 for a 12 month period and $16,707 for a 7 month period. The additional adjustment is estimated at $3,933 for a 12 month period and $2,294 for a 7 month period.</t>
  </si>
  <si>
    <t>The Compliance &amp; Quality Assurance Division ensures that services provided by the Institute are reliable and of high quality. The market for Quality Management staff with knowledge of forensic science, legal, and accreditation standards is highly competitive. Our specialized staff are highly employable at other Medical Examiner and crime lab offices, medical institutions, private laboratories, and law enforcement agencies. The Institute has also had analysts heavily recruited by other Harris County departments, DPS, the Houston Forensic Science Center, and neighboring counties. Exit feedback has often been that employees have left because pay is better at other organizations. In fact, almost 65% of those who resigned over the last year cited financial opportunities elsewhere as the reason for their resignation.  The Institute provides months of on-the-job training to employees, making turnover at the Institute costly. Paying staff at market rates is imperative.  Therefore, the Institute is requesting a 5% salary adjustment for all Compliance &amp; Quality Assurance staff, as well as an additional 3-5% adjustment for targeted staff based on merit or new certifications. Staff salary adjustments are a TOP PRIORITY for the Institute.</t>
  </si>
  <si>
    <t>Current salaries and benefits were estimated with a 5% increase, with an additional 3-5% for certain staff based on merit or new certifications. The difference in current salaries and benefits and requested increases is estimated. For the Compliance &amp; Quality Assurance office, the all-staff adjustment is estimated at $47,483 for a 12 month period and $27,698 for a 7 month period. The additional adjustment is estimated at $5,367 for a 12 month period and $3,131 for a 7 month period.</t>
  </si>
  <si>
    <t>The market for Institute staff is highly competitive. Our specialized staff are highly employable at other Medical Examiner and crime lab offices, medical institutions, private laboratories, and law enforcement agencies. The Institute has also had analysts heavily recruited by other Harris County departments, DPS, the Houston Forensic Science Center, and neighboring counties. Exit feedback has often been that employees have left because pay is better at other organizations. In fact, almost 65% of those who resigned over the last year cited financial opportunities elsewhere as the reason for their resignation.  The Institute provides months of on-the-job training to employees, and in the case of firearms examiners it can be years, making turnover at the Institute costly. Paying staff at market rates is imperative.  Therefore, the Institute is requesting a 5% salary adjustment for all IT Services staff, as well as an additional 3-5% adjustment for targeted staff based on merit or new certifications. Staff salary adjustments are a TOP PRIORITY for the Institute.</t>
  </si>
  <si>
    <t>Current salaries and benefits were estimated with a 5% increase, with an additional 3-5% for certain staff based on merit or new certifications. The difference in current salaries and benefits and requested increases is estimated. For the IT Services office, the all-staff adjustment is estimated at $41,729 for a 12 month period and $24,342 for a 7 month period. The additional adjustment is estimated at $5,686 for a 12 month period and $3,317 for a 7 month period.</t>
  </si>
  <si>
    <t>Medical Examiner Services - Forensic Pathology</t>
  </si>
  <si>
    <t>The Assistant Medical Examiners who primarily comprise the Forensic Pathology Division are statutorily mandated to determine cause and manner of death for all cases that fall under the Medical Examiner's jurisdiction, as per the Texas Code of Criminal Procedure, Article 49.25, Section 6. The market for medical examiners is highly competitive, with many vacancies across the state and country. Our specialized staff are highly employable at other offices, medical institutions, private laboratories, and law enforcement agencies. The Institute has also had analysts heavily recruited by other Harris County departments, DPS, the Houston Forensic Science Center, and neighboring counties. Exit feedback has often been that employees have left because pay is better at other organizations. In fact, almost 65% of those who resigned over the last year cited financial opportunities elsewhere as the reason for their resignation.  The Institute provides months of on-the-job training to employees, making turnover at the Institute costly. Paying staff at market rates is imperative.  Therefore, the Institute is requesting a 5% salary adjustment for all Forensic Pathology staff, as well as an additional 3-5% adjustment for targeted staff based on merit or new certifications.  Staff salary adjustments are a TOP PRIORITY for the Institute.</t>
  </si>
  <si>
    <t>Funding will assist the Department with achieving its goal G1 to 'perform accurate and timely investigations on cause and manner of deaths' and associated strategic objectives.</t>
  </si>
  <si>
    <t>Current salaries and benefits were estimated with a 5% increase, with an additional 3-5% for certain staff based on merit or new certifications. The difference in current salaries and benefits and requested increases is estimated. For the Pathology Division, the all-staff adjustment is estimated at $342,800 for a 12 month period and $199,967 for a 7 month period. The additional adjustment is estimated at $21,955 for a 12 month period and $12,807 for a 7 month period.</t>
  </si>
  <si>
    <t>Medical Examiner Services - Forensic Anthropology</t>
  </si>
  <si>
    <t>The Forensic Anthropology Division provides consultation to Assistant Medical Examiners in trauma or skeletal medicolegal cases, assists with the identification of human remains, and assists with scene investigation of charred or skeletal remains. The market for forensic anthropologists is highly competitive. Our specialized staff are highly employable at other Medical Examiner and crime lab offices, medical institutions, private laboratories, and law enforcement agencies. The Institute has also had analysts heavily recruited by other Harris County departments, DPS, the Houston Forensic Science Center, and neighboring counties. Exit feedback has often been that employees have left because pay is better at other organizations. In fact, almost 65% of those who resigned over the last year cited financial opportunities elsewhere as the reason for their resignation.  The Institute provides months of on-the-job training to employees, making turnover at the Institute costly. Paying staff at market rates is imperative.  Therefore, the Institute is requesting a 5% salary adjustment for all Forensic Anthropology staff, as well as an additional 3-5% adjustment for targeted staff based on merit or new certifications.  Staff salary adjustments are a TOP PRIORITY for the Institute.</t>
  </si>
  <si>
    <t>Current salaries and benefits were estimated with a 5% increase, with an additional 3-5% for certain staff based on merit or new certifications. The difference in current salaries and benefits and requested increases is estimated. For the Anthropology Division, the all-staff adjustment is estimated at $20,070 for a 12 month period and $11,707 for a 7 month period. The additional adjustment is estimated at $11,240 for a 12 month period and $6,556 for a 7 month period.</t>
  </si>
  <si>
    <t>Medical Examiner Services - Forensic Imaging</t>
  </si>
  <si>
    <t>The Forensic Imaging Division provides forensic photographic documentation of death scenes and decedent examinations, and also produces print and multimedia content on behalf of the Institute. The market for photographers with the skill to capture various scene and autopsy photos is highly competitive. Our specialized staff are highly employable at other Medical Examiner and crime lab offices, medical institutions, private laboratories, and law enforcement agencies. The Institute has also had analysts heavily recruited by other Harris County departments, DPS, the Houston Forensic Science Center, and neighboring counties. Exit feedback has often been that employees have left because pay is better at other organizations. In fact, almost 65% of those who resigned over the last year cited financial opportunities elsewhere as the reason for their resignation.  The Institute provides months of on-the-job training to employees, making turnover at the Institute costly. Paying staff at market rates is imperative.  Therefore, the Institute is requesting a 5% salary adjustment for all Forensic Imaging staff.  Staff salary adjustments are a TOP PRIORITY for the Institute.</t>
  </si>
  <si>
    <t>Current salaries and benefits were estimated with a 5% increase. The difference in current salaries and benefits and requested increases is estimated. For the Imaging Division, the all-staff adjustment is estimated at $28,055 for a 12 month period and $16,365 for a 7 month period.</t>
  </si>
  <si>
    <t>Medical Examiner Services - Forensic Investigation</t>
  </si>
  <si>
    <t>The Investigations Division is responsible for responding to death scenes and transporting decedents to the office for medicolegal examination. The market for death investigation and transport staff is highly competitive. Our specialized staff are highly employable at other Medical Examiner and crime lab offices, medical institutions, private laboratories, and law enforcement agencies. The Institute has also had analysts heavily recruited by other Harris County departments, DPS, the Houston Forensic Science Center, and neighboring counties. Exit feedback has often been that employees have left because pay is better at other organizations. In fact, almost 65% of those who resigned over the last year cited financial opportunities elsewhere as the reason for their resignation.  The Institute provides months of on-the-job training to employees, making turnover at the Institute costly. Paying staff at market rates is imperative.  Therefore, the Institute is requesting a 5% salary adjustment for all Forensic Investigation staff, as well as an additional 3-5% adjustment for targeted staff based on merit or new certifications. Staff salary adjustments are a TOP PRIORITY for the Institute.</t>
  </si>
  <si>
    <t>Current salaries and benefits were estimated with a 5% increase, with an additional 3-5% for certain staff based on merit or new certifications. The difference in current salaries and benefits and requested increases is estimated. For the Investigations Division, the all-staff adjustment is estimated at $191,703 for a 12 month period and $111,827 for a 7 month period. The additional adjustment is estimated at $4,361 for a 12 month period and $2,544 for a 7 month period.</t>
  </si>
  <si>
    <t>Medical Examiner Services - Histology Laboratory</t>
  </si>
  <si>
    <t>Histology Technicians assist forensic pathologists in determining cause of death by processing and preserving tissue specimens for diagnostic analysis. The market for histology staff is highly competitive, and the Institute has a difficult time competing for qualified people. Our specialized staff are highly employable at other Medical Examiner and crime lab offices, medical institutions, private laboratories, and law enforcement agencies. The Institute has also had analysts heavily recruited by other Harris County departments, DPS, the Houston Forensic Science Center, and neighboring counties. Exit feedback has often been that employees have left because pay is better at other organizations. In fact, almost 65% of those who resigned over the last year cited financial opportunities elsewhere as the reason for their resignation.  The Institute provides months of on-the-job training to employees, making turnover at the Institute costly. Paying staff at market rates is imperative.  Therefore, the Institute is requesting a 5% salary adjustment for all Histology Laboratory staff. Staff salary adjustments are a TOP PRIORITY for the Institute.</t>
  </si>
  <si>
    <t>Current salaries and benefits were estimated with a 5% increase. The difference in current salaries and benefits and requested increases is estimated. For the Histology Division, the all-staff adjustment is estimated at $12,070 for a 12 month period and $7,041 for a 7 month period.</t>
  </si>
  <si>
    <t>Medical Examiner Services - Morgue Services</t>
  </si>
  <si>
    <t>Morgue Technicians assist Assistant Medical Examiners during postmortem examinations, and also provide various other services within the morgue including taking x-rays of decedents, fingerprinting decedents, preserving clothing for evidence, retrieving and maintaining property, managing decedent inventory, notifying families of exam completion status, and releasing decedents to funeral homes. The market for staff who are capable and willing to work in a morgue is highly competitive. Our specialized staff are highly employable at other Medical Examiner and crime lab offices, medical institutions, private laboratories, and law enforcement agencies. The Institute has also had analysts heavily recruited by other Harris County departments, DPS, the Houston Forensic Science Center, and neighboring counties. Exit feedback has often been that employees have left because pay is better at other organizations. In fact, almost 65% of those who resigned over the last year cited financial opportunities elsewhere as the reason for their resignation.  The Institute provides months of on-the-job training to employees, making turnover at the Institute costly. Paying staff at market rates is imperative.  Therefore, the Institute is requesting a 5% salary adjustment for all Morgue Services staff, as well as an additional 3-5% adjustment for targeted staff based on merit or new certifications. Staff salary adjustments are a TOP PRIORITY for the Institute.</t>
  </si>
  <si>
    <t>Current salaries and benefits were estimated with a 5% increase, with an additional 3-5% for certain staff based on merit or new certifications. The difference in current salaries and benefits and requested increases is estimated. For the Morgue Division, the all-staff adjustment is estimated at $59,834 for a 12 month period and $34,903 for a 7 month period. The additional adjustment is estimated at $7,467 for a 12 month period and $4,356 for a 7 month period.</t>
  </si>
  <si>
    <t>Crime Laboratory Services - Drug Chemistry</t>
  </si>
  <si>
    <t>The Drug Chemistry Division analyzes suspected drug evidence seized by law enforcement agencies, prioritizing cases in which a potential defendant is in jail while testing occurs. The market for drug chemist staff is highly competitive. Our specialized staff are highly employable at other Medical Examiner and crime lab offices, medical institutions, private laboratories, and law enforcement agencies. The Institute has also had analysts heavily recruited by other Harris County departments, DPS, the Houston Forensic Science Center, and neighboring counties. Exit feedback has often been that employees have left because pay is better at other organizations. In fact, almost 65% of those who resigned over the last year cited financial opportunities elsewhere as the reason for their resignation.  The Institute provides months of on-the-job training to employees, making turnover at the Institute costly. Paying staff at market rates is imperative.  Therefore, the Institute is requesting a 5% salary adjustment for all Drug Chemistry staff, as well as an additional 3-5% adjustment for targeted staff based on merit or new certifications. Staff salary adjustments are a TOP PRIORITY for the Institute.</t>
  </si>
  <si>
    <t>Funding will assist the Department with achieving its goal G2 to 'provide the justice system with objective, science-based, forensic lab analysis' and associated strategic objectives.</t>
  </si>
  <si>
    <t>Current salaries and benefits were estimated with a 5% increase, with an additional 3-5% for certain staff based on merit or new certifications. The difference in current salaries and benefits and requested increases is estimated. For the Drug Chemistry Division, the all-staff adjustment is estimated at $71,716 for a 12 month period and $41,834 for a 7 month period. The additional adjustment is estimated at $5,770 for a 12 month period and $3,366 for a 7 month period.</t>
  </si>
  <si>
    <t>Crime Laboratory Services - Forensic Genetics</t>
  </si>
  <si>
    <t>The Forensic Genetics Laboratory analyzes biological fluids and tissues such as blood, semen, muscle, and bone for DNA.  The market for DNA staff is highly competitive. Our specialized staff are highly employable at other Medical Examiner and crime lab offices, medical institutions, private laboratories, and law enforcement agencies. The Institute has also had analysts heavily recruited by other Harris County departments, DPS, the Houston Forensic Science Center, and neighboring counties. Exit feedback has often been that employees have left because pay is better at other organizations. In fact, almost 65% of those who resigned over the last year cited financial opportunities elsewhere as the reason for their resignation.  The Institute provides months of on-the-job training to employees, making turnover at the Institute costly. Paying staff at market rates is imperative.  Therefore, the Institute is requesting a 5% salary adjustment for all Forensic Genetics staff, as well as an additional 3-5% adjustment for targeted staff based on merit or new certifications. Staff salary adjustments are a TOP PRIORITY for the Institute.</t>
  </si>
  <si>
    <t>Current salaries and benefits were estimated with a 5% increase, with an additional 3-5% for certain staff based on merit or new certifications. The difference in current salaries and benefits and requested increases is estimated. For the Forensic Genetics Division, the all-staff adjustment is estimated at $247,666 for a 12 month period and $144,472 for a 7 month period. The additional adjustment is estimated at $28,356 for a 12 month period and $16,541 for a 7 month period.</t>
  </si>
  <si>
    <t>Crime Laboratory Services - Forensic Toxicology</t>
  </si>
  <si>
    <t>The Forensic Toxicology Laboratory provides analytical services in medicolegal death investigations, driving while intoxicated investigations, and drug-facilitated sexual assault investigations. The market for forensic toxicology staff is highly competitive. Our specialized staff are highly employable at other Medical Examiner and crime lab offices, medical institutions, private laboratories, and law enforcement agencies. The Institute has also had analysts heavily recruited by other Harris County departments, DPS, the Houston Forensic Science Center, and neighboring counties. Exit feedback has often been that employees have left because pay is better at other organizations. In fact, almost 65% of those who resigned over the last year cited financial opportunities elsewhere as the reason for their resignation.  The Institute provides months of on-the-job training to employees, making turnover at the Institute costly. Paying staff at market rates is imperative.  Therefore, the Institute is requesting a 5% salary adjustment for all Forensic Toxicology staff, as well as an additional 3-5% adjustment for targeted staff based on merit or new certifications.  Staff salary adjustments are a TOP PRIORITY for the Institute.</t>
  </si>
  <si>
    <t>Current salaries and benefits were estimated with a 5% increase, with an additional 3-5% for certain staff based on merit or new certifications. The difference in current salaries and benefits and requested increases is estimated. For the Toxicology Division, the all-staff adjustment is estimated at $161,216 for a 12 month period and $94,043 for a 7 month period. The additional adjustment is estimated at $19,010 for a 12 month period and $11,089 for a 7 month period.</t>
  </si>
  <si>
    <t>Crime Laboratory Services - Trace Evidence Analysis</t>
  </si>
  <si>
    <t>The Trace Evidence Division analyzes in the forensic sub-disciplines of gunshot residue and fire debris.  The market for chemists with forensic trace evidence expertise is highly competitive. Our specialized staff are highly employable at other Medical Examiner and crime lab offices, medical institutions, private laboratories, and law enforcement agencies. The Institute has also had analysts heavily recruited by other Harris County departments, DPS, the Houston Forensic Science Center, and neighboring counties. Exit feedback has often been that employees have left because pay is better at other organizations. In fact, almost 65% of those who resigned over the last year cited financial opportunities elsewhere as the reason for their resignation.  The Institute provides months of on-the-job training to employees, making turnover at the Institute costly. Paying staff at market rates is imperative.  Therefore, the Institute is requesting a 5% salary adjustment for all Trace Evidence Analysis staff, as well as an additional 3-5% adjustment for targeted staff based on merit or new certifications. Staff salary adjustments are a TOP PRIORITY for the Institute.</t>
  </si>
  <si>
    <t>Current salaries and benefits were estimated with a 5% increase, with an additional 3-5% for certain staff based on merit or new certifications. The difference in current salaries and benefits and requested increases is estimated. For the Trace Division, the all-staff adjustment is estimated at $10,070 for a 12 month period and $5,874 for a 7 month period. The additional adjustment is estimated $4,144 for a 12 month period and $2,417 for a 7 month period.</t>
  </si>
  <si>
    <t>Crime Laboratory Services - Firearms Identification</t>
  </si>
  <si>
    <t>The Firearms Identification Division evaluates fired cartridge casings and bullets recovered from crime scenes and firearms involved in violent, gun-related incidents.  The market for firearms examiners and technician staff is highly competitive, and it is the most difficult specialty position for the Institute to fill. Our specialized staff are highly employable at other Medical Examiner and crime lab offices, medical institutions, private laboratories, and law enforcement agencies. The Institute has also had analysts heavily recruited by other Harris County departments, DPS, the Houston Forensic Science Center, and neighboring counties. Exit feedback has often been that employees have left because pay is better at other organizations. In fact, almost 65% of those who resigned over the last year cited financial opportunities elsewhere as the reason for their resignation.  The Institute provides months of on-the-job training to employees, and in the case of firearms examiners it can be years, making turnover at the Institute costly. Paying staff at market rates is imperative.  Therefore, the Institute is requesting a 5% salary adjustment for all Firearms Identification staff, as well as an additional 3-5% adjustment for targeted staff based on merit or new certifications. Staff salary adjustments are a TOP PRIORITY for the Institute.</t>
  </si>
  <si>
    <t>Current salaries and benefits were estimated with a 5% increase, with an additional 3-5% for certain staff based on merit or new certifications. The difference in current salaries and benefits and requested increases is estimated. For the Firearms Division, the all-staff adjustment is estimated at $48,772 for a 12 month period and $28,450 for a 7 month period. The additional adjustment is estimated at $13,453 for a 12 month period and $7,848 for a 7 month period.</t>
  </si>
  <si>
    <t>Crime Laboratory Services - Evidence Intake</t>
  </si>
  <si>
    <t>Evidence Intake securely manages evidence received from within the Institute and from over 80 different external submitting law enforcement agencies, ensuring chain of custody and the integrity of evidence are maintained. The market for evidence technician staff is highly competitive. Our specialized staff are highly employable at other Medical Examiner and crime lab offices, medical institutions, private laboratories, and law enforcement agencies. The Institute has also had analysts heavily recruited by other Harris County departments, DPS, the Houston Forensic Science Center, and neighboring counties. Exit feedback has often been that employees have left because pay is better at other organizations. In fact, almost 65% of those who resigned over the last year cited financial opportunities elsewhere as the reason for their resignation.  The Institute provides months of on-the-job training to employees, making turnover at the Institute costly. Paying staff at market rates is imperative.  Therefore, the Institute is requesting a 5% salary adjustment for all Evidence Intake staff. Staff salary adjustments are a TOP PRIORITY for the Institute.</t>
  </si>
  <si>
    <t>Funding will assist the Department with achieving its goals  G1 to 'perform accurate and timely investigations on cause and manner of deaths' and G2 to 'provide the justice system with objective, science-based, forensic lab analysis' and associated strategic objectives.</t>
  </si>
  <si>
    <t>Current salaries and benefits were estimated with a 5% increase. The difference in current salaries and benefits and requested increases is estimated. For the Evidence Intake Division, the all-staff adjustment is estimated at $30,469 for a 12 month period and $17,774 for a 7 month period.</t>
  </si>
  <si>
    <t>Histology Technicians (2x)</t>
  </si>
  <si>
    <t>Histology Technicians assist Assistant Medical Examiners in determining cause of death by processing and preserving tissue specimens for diagnostic analysis. The Institute's Histology Division currently has three technicians who process over 32,000 tissue blocks per year. A 2011 study conducted by the National Society for Histotechnology established that the median productivity is approximately 6,400 blocks per FTE. The number of requests are too great for three technicians to manage and meet expected turnaround times. In 2020, the Histology Division processed 32,824 tissue blocks with 2 histology technicians, 16,412 blocks per person with a slide completion turnaround time of 12 days. For 2021 YTD, the Histology Division processed 27,655 tissue blocks with 3 histology technicians, 9,218 blocks per person with a slide completion turnaround time of 15 days on average. With cases increasing, it is estimated that at the end of the year the Histology Division will process 36,873 tissue blocks (a 12% increase over 2020), 12,291 blocks per person.</t>
  </si>
  <si>
    <t>By adding two histology technicians, the blocks per technician would decrease to approximately 7,400 per year, and the slide completion turnaround time would improve to seven (7)  days. A lower histology slide turnaround time will result in the overall reduction of postmortem exam turnaround time.</t>
  </si>
  <si>
    <t>Funding will assist the Department with achieving its goal G1 to 'perform accurate and timely investigations on cause and manner of deaths' and strategic objective SO4 to 'complete histology slides within 10 days'.</t>
  </si>
  <si>
    <t>The costs requested are $174,274 for a 12 month period. This assumes a salary of $58,406 ($28.08 per hour), estimated fringe of $28,731, with one FTE costs of $87,137 and two $162,286. The costs are $101,660 for 2 FTEs for 7 months and $275,934 for 19 months.</t>
  </si>
  <si>
    <t>Technician III</t>
  </si>
  <si>
    <t>Decedent Transporters (4x)</t>
  </si>
  <si>
    <t>The Institute's Investigations Division is responsible for responding to death scenes and transporting decedents to the office for examination, based on statutory jurisdictional requirements. In 2020, transporters were responsible for responding to 3,674 scenes. In 2021, Transporters have responded to 3,184 scenes YTD, with a projected 4,245 scenes for the fiscal year (a 16% increase). Due to increased case volume over the last year and lack of appropriate staffing levels, Transporters have had to respond to scenes and lift / manuever decedent bodies alone, which has led to staff working several extra hours each shift (which is already 10 hours long), rapid burnout and resignations, and injuries. The Institute is requesting 4 new decedent transporter positions (1 additional Transporter per shift) to assist with managing the increased caseload and allow Transporters to work in teams of 2 for scene response and decedent transport.</t>
  </si>
  <si>
    <t>While the Institute is currently meeting its target arrival times of 60 minutes or less for motor vehicle accidents and 1.5 hours for all other scenes, there has been a cost to personnel. The effort required to manage the increased caseload has led to staff burnout, attrition, and injuries. Additional Transport staff will result in lower staff turnover rates and lead to faster scene response.</t>
  </si>
  <si>
    <t>Funding will assist the Department with achieving its goal G1 to 'perform accurate and timely investigations on the cause and manner of deaths' and strategic objective SO1 to 'meet established targets for scene attendance: 1 hour for motor vehicle crash scenes, 1.5 hours for all other scenes'.</t>
  </si>
  <si>
    <t>The costs requested are $252,541 for a 12 month period. This assumes a salary of $39,000 ($18.75 per hour), estimated fringe of $24,135, with one FTE costs of $63,153. The costs are $147,315 for 4 FTEs for 7 months and $399,856 for 19 months.</t>
  </si>
  <si>
    <t>Technician II</t>
  </si>
  <si>
    <t>Morgue Technician</t>
  </si>
  <si>
    <t>Morgue Technicians assist Assistant Medical Examiners during postmortem examinations by providing technical assistance to pathologists during autopsies, eviscerating organs, and collecting toxicological specimens; they also clean and sterilize autopsy stations post-exam, manage decedent storage and disposition, notify families of exam completion status, and release decedents to funeral homes. The work performed by the Morgue Technicians leads to faster and more thorough examinations by allowing the forensic pathologists to focus on determining cause and manner of death for each decedent examined.  As the decedent caseload continues to rise, the current staffing level in the Morgue Services Division has proven to be insufficent, leading to delays in autopsy completion and family notifications, as well as staff burnout. The 2020 caseload was 5,635. 2021 caseload YTD is 4,643 with an expected caseload of 6,191 for the year (a 10% increase).</t>
  </si>
  <si>
    <t>Adding a Morgue Technician will impact the postmortem exam turnaround time. The Institute's goal is to complete 90 percent of its postmortem exams within 48 hours. Postmortem exam turnaround time would either be comfortably maintained at 48 hours or decrease to 24 hours. This would allow for earlier release of decedents to families and funeral homes, as well as quicker turnaround times for autopsy report release.</t>
  </si>
  <si>
    <t>Funding will assist the Department with achieving its goal G1 to 'perform accurate and timely investigations on cause and manner of deaths' and strategic objective SO3 to 'schedule and facilitate completion of 90% of autopsies within 48 hours'.</t>
  </si>
  <si>
    <t>The costs requested are $72,448 for a 12 month period. This assumes a salary of $46,530 ($22.37 per hour), estimated fringe of $25,918, with one FTE costs of $72,448. The costs are $42,261 for 7 months and $114,709 for 19 months.</t>
  </si>
  <si>
    <t>Forensic Technician I</t>
  </si>
  <si>
    <t>Morgue Assistants (3x)</t>
  </si>
  <si>
    <t>Currently Morgue Technicians assist Assistant Medical Examiners during postmortem examinations, but also have many extra ancillary responsiblities, including taking x-rays of decedents, fingerprinting decedents, preserving clothing for evidence, retrieving and maintaining property, managing decedent inventory, notifying families of exam completion status, and releasing decedents to funeral homes. To assist the Morgue Technicians and more effectively manage the growing throughput in the morgue, the Institue is requesting 3 Morgue Assistants (a new entry-level position) to perform ancillary duties to free up the Morgue Technicians to focus on autopsy assistance.  The addition of these new Morgue Assistants ensures decedent examinations are performed timely and leads to decedents being released to funeral homes sooner, as well as reducing the responsiblities currently attempted by Morgue Technicians.</t>
  </si>
  <si>
    <t>Additional coverage of non-autopsy related responsibilities will facilitate more efficient throughput of decedents, allowing for earlier release to funeral homes and less wait time for those picking up decedents on behalf of  families.</t>
  </si>
  <si>
    <t>The costs requested are $189,406 for a 12 month period. This assumes a salary of $39,000 ($18.75 per hour), estimated fringe of $24,135, with one FTE costs of $63,153. The costs are $110,487 for 3 FTEs for 7 months and $299,892 for 19 months.</t>
  </si>
  <si>
    <t>Forensic Photographer</t>
  </si>
  <si>
    <t>The Forensic Imaging Division provides forensic photographic documentation of death scenes and decedent examinations, and also produces print and multimedia content on behalf of the Institute. Photographers must be present to photograph all exams. Due to the increased caseload, another photographer is needed to ensure there is no delay in autopsy photographs begin taken, which slows down the process and increases the time it takes for an examination to conclude. For 2020, the Forensic Imaging Division took 312,337 exam photographs. For 2021 YTD, there are 265,883 photographs with a projected 354,511 for the year (a 14% increase).</t>
  </si>
  <si>
    <t>Adding a photographer will decrease the number of photos per photographer from an average of 7,350 per month to an average of 5,900 per month, thus allowing for a more manageable load and ensuring exam turnaround times are not delayed.</t>
  </si>
  <si>
    <t>Funding will assist the Department with achieving its goal G1 to 'perform accurate and timely investigations on cause and manner of deaths' and strategic objective SO3 to 'schedule and facilitate completion 90% of autopsies within 48 hours'.</t>
  </si>
  <si>
    <t>The costs requested are $86,185 for a 12 month period. This assumes a salary of $57,637 ($27.71 per hour), estimated fringe of $28,548, with one FTE with costs of $86,158. The costs are $50,275 for 7 months and $136,460 for 19 months.</t>
  </si>
  <si>
    <t>Photographer I</t>
  </si>
  <si>
    <t>Evidence Technician</t>
  </si>
  <si>
    <t>Evidence Intake securely manages evidence received from within the Institute and from over 80 different external submitting law enforcement agencies, ensuring chain of custody and the integrity of evidence are maintained. Evidence Technicians receive, on average, 1,500 items of evidence each month from external agencies, as well as internal submissions from the Medical Examiner Service. Submissions occur 7 days a week on a 24-hour basis. The Institute is requesting funds for an additional Evidence Technician to allow the Institute to process evidence at an earlier start time and more adequately cover weekend shifts.</t>
  </si>
  <si>
    <t>The evidence throughput rate (number of cases returned divided by number of cases received) would improve to reach the goal of one evidence item 'out' for every evidence item 'in.' The target throughput rate is 100%. The current throughput rate FY22 YTD is 90%.</t>
  </si>
  <si>
    <t>Funding will assist the Department with achieving its goals G1 to 'perform accurate and timely investigations on cause and manner of deaths' and  G2 to 'provide the justice system with objective, science-based, forensic lab analysis' and strategic objectives SO1 through SO21.</t>
  </si>
  <si>
    <t>The costs requested are $63,135 for a 12 month period. This assumes a salary of $39,000 ($18.75 per hour), estimated fringe of $24,135. The costs are $36,829 for 7 months and $99,964 for 19 months.</t>
  </si>
  <si>
    <t>Assistant Director</t>
  </si>
  <si>
    <t>The  Institute's Investigations Division is responsible for responding to death scenes and transporting decedents to the office for examination. The Division has 56 FTEs, with one serving as the Director. The Director is responsible for operational management, performance measure tracking, and handling personnel issues. With this many FTEs and requests to expand the Division, the Institute is requesting an Assistant Director (Manager IV) to assist the current Division Director with creating shift schedules, hiring, monitoring performance, maintaining performance tracking, and other administrative responsibilities.</t>
  </si>
  <si>
    <t>The performance improvement for this requested position relates to administrative efficiency, since currently one Director is tasked with completing all the managerial repsonsibilities while maintaining her own proficiency in the field. Adding an FTE to share some of the managerial duties and to deptutize in the Director's absence prevents the undesirable effects that may result in the Director being stretched too thin with no back-up.</t>
  </si>
  <si>
    <t>The costs requested are $115,512 for a 12 month period. This assumes a salary of $81,349 ($39.11 per hour), estimated fringe of $34,163. The costs are $67,382 for 7 months and $182,894 for 19 months.</t>
  </si>
  <si>
    <t>Postdoctoral Fellow (previously grant funded)</t>
  </si>
  <si>
    <t>The Forensic Anthropology Division provides consultation to Assistant Medical Examiners in trauma or skeletal medicolegal cases, assists with the identification of human remains, and assists with scene investigation of charred or skeletal remains. To become a qualified forensic anthropologist in a medical examiner setting, a post-doctoral anthropologist typically must train under the supervision of a seasoned forensic anthropologist for one or two years, similar to a forensic pathology fellow in the Forensic Pathology Division. In the past, the Institute has used grant funds to train anthropology fellows; however, those grant funds have diminished in recent years. A permanent PostDoc Fellow position is therefore being requested to be able to train a post-doctoral anthropologist in the forensic setting.  Even though a permanent position, the expectation is that a Fellow will only remain at the Institute for 1-2 years, allowing the Institute to continue training forensic anthropologists for future full-time positions in the field.</t>
  </si>
  <si>
    <t>This position relates to one aspect of the Institute's vision statement, which is to establish an academic environment for training in the field of forensic science. In the broader scope, opportunities for anthropologists to train in a medical examiner setting are few and far between, as the community heavily relies on grant-funded opportunities for fellow positions. This request is an effort to perpetuate the training initiatives of the forensic anthropology community, to ensure future forensic anthropologists are properly trained and mentored by the established experts.</t>
  </si>
  <si>
    <t>Funding will assist the Department with achieving its goal G1 to 'perform accurate and timely investigations on the cause and manner of deaths' and strategic objective SO5 to 'complete anthropology cases within 30 days'.</t>
  </si>
  <si>
    <t>The costs requested are $92,809 for a 12 month period. This assumes a salary of $62,150 ($29.88 per hour), estimated fringe of $29,617. The costs are $53,531 for 7 months and $145,299 for 19 months.</t>
  </si>
  <si>
    <t>Postdoctoral Fellow II</t>
  </si>
  <si>
    <t>The Forensic Toxicology Laboratory provides analytical services in Medical Examiner death investigations, driving while intoxicated investigations, and drug-facilitated sexual assault investigations. It is comprised of Toxicology Technicians and Toxicologists. The Technicians perform a limited number of laboratory functions while Toxicologists also review data and generate conclusions based on data. Due to the rising caseload, 19% increase in Medical Examiner toxicology cases in 2021 and 21% increase in driving while intoxicated cases cases in 2021, more assistance is needed with data review and report writing in order to meet turnaround time goals.  The Institute is requesting additional funds to upgrade two current Toxicology Technician positions to Toxicologists in order to increase the number of staff who may conduct analytical casework.</t>
  </si>
  <si>
    <t>Performance measures impacted are the toxicology report turnaround times for medicolegal cases. Currently, these turnaround times are 72% within 45 days, while the goal is 90% within 45 days. With the additional Toxicologists assisting with reports, the anticipated improvement in turnaround time reaches 90%.</t>
  </si>
  <si>
    <t>Funding will assist the Department with achieving its goal G2 to 'provide the justice system with objective, science-based, forensic lab analysis' and strategic objective SO6 to 'complete 90% of medicolegal toxicology cases within 45 days'.</t>
  </si>
  <si>
    <t>The additional salary and benefits was estimated for moving 2 Toxicology Technicians to Toxicology I. The difference in current salaries benefits estimate is requested. This amount is $31,665 for 12 months and $18,471 for 7 months for at total of $50,136 for 19 months.</t>
  </si>
  <si>
    <t>Non-labor Budget Increase</t>
  </si>
  <si>
    <t>The Institute is requesting increased operating dollars for medical examiner and crime lab Divisions. The Institute's operating budget has been historically short, requiring the reoccuring move of labor and salary dollars to supplement the operating budget, which leaves the Institute with many frozen position vacancies -- vacancies that are vital to Institute operation in order to meet all statutory and accreditation standards.  The allocated operating budget for FY 21 was $4.25 million while the Institute's estimated spending for the fiscal year will be approximately $6.25 million. Compounding the lack of available operating dollars, the Institute has also faced a drastic increase in caseload in all disciplines, requiring more supplies and personal protective equipment, as well as accelerated waste disposal and equipment repair needs. And, like other County Departments, the Institute has found many supplies and services have dramatically increased in cost due to global supply chain issues.</t>
  </si>
  <si>
    <t>Having necessary supplies and services for the Department is critical for the medical examiner and crime lab services for completing cases and meeting turn around times. The Department measure of turnaround time and progress for the medical examiner services is impacted by this request.</t>
  </si>
  <si>
    <t>The Investigations Division had about $48,000 in unbudgeted supplies, $15,000 in unbudgeted uniform costs, $7,000 for vehichle racks for decedent transport and about $60,000 for fees and services.</t>
  </si>
  <si>
    <t>The Histology Division had about $10,000 unbudgeted for waste disposal and $36,000 unbudgeted for maintenance contracts and repairs.</t>
  </si>
  <si>
    <t>The Morgue Division had about $120,000 in unbudgeted lab supplies, $23,000 unbudgeted for waste disposal and $60,000 unbudgeted for repairs for necessary equipment such as coolers and washers.</t>
  </si>
  <si>
    <t>Having necessary supplies and services for the Department is critical for the medical examiner and crime lab services for completing cases and meeting turn around times. The Department measure of total case completion in the crime laboratory service is impacted by this request.</t>
  </si>
  <si>
    <t>The Drug Chemistry Division had about $130,000 unbudgeted for service agreements and fees and services.</t>
  </si>
  <si>
    <t>The Institute is requesting increased operating dollars for medical examiner and crime labDivisions. The Institute's operating budget has been historically short, requiring the reoccuring move of labor and salary dollars to supplement the operating budget, which leaves the Institute with many frozen position vacancies -- vacancies that are vital to Institute operation in order to meet all statutory and accreditation standards.  The allocated operating budget for FY 21 was $4.25 million while the Institute's estimated spending for the fiscal year will be approximately $6.25 million. Compounding the lack of available operating dollars, the Institute has also faced a drastic increase in caseload in all disciplines, requiring more supplies and personal protective equipment, as well as accelerated waste disposal and equipment repair needs. And, like other County Departments, the Institute has found many supplies and services have dramatically increased in cost due to global supply chain issues.</t>
  </si>
  <si>
    <t>The Forensic Genetics Division had $30,000 unbudgeted for supplies, $350,000 for lab supplies, $165,000 for maintenance contracts, and $30,000 for waste disposal.</t>
  </si>
  <si>
    <t>The Toxicology Division had $70,000 unbudgeted for lab supplies, $20,000 unbudgeted for service fees, $30,000 unbudgeted for cooler repairs, and $110,000 unbudgeted for maintenance agreements.</t>
  </si>
  <si>
    <t>The Trace Division had $70,000 unbudgeted for maintenance contracts for equipment.</t>
  </si>
  <si>
    <t>The Firearms Division had about $16,000 unbudgeted for lab supplies.</t>
  </si>
  <si>
    <t>Training &amp; Conference Budget</t>
  </si>
  <si>
    <t>Numerous Institute staff have licensure and/or certifications, which require continuing education to maintain. Many of these licensures and certifications are a requirement for their positions. The Institute encourages staff to attend local and virtual training as much as possible; however, on occasion only specific conferences (which may or may not be in the county) provide the necessary continuing education in relevant forensic science topics. Any out-of-state travel costs are paid for with grant funds or specific training funds that do not impact the County's general fund. In the majority of cases, staff are required to submit abstracts for presentation at the conferences in order to attend, and upon their return must provide information to other staff who could benefit from what was covered at training.  The Compliance &amp; Quality Assurance Division coordinates many in-house or virtual trainings that are made available to all staff who need continuing education.</t>
  </si>
  <si>
    <t>Maintenance of proficiency and continuing education are a requirement of the many accreditation programs the Institute complies with. Continuing education also ensures staff are qualified and able to provide quality service to our customers.</t>
  </si>
  <si>
    <t>Specific conferences are identified for attendance during the relevant timeframes. For the Quality Division, the Institute is requesting funding for staff to attend the ASQ World Conference, Joint Statistical Meetings, AFQAM Conference, Conference on Statistical Practice, ANAB Measurement Conference Fundamentals, American Management Association Training, and Texas Forensic Commission.</t>
  </si>
  <si>
    <t>Numerous Institute staff have licensure and/or certifications, which require continuing education to maintain. Many of these licensures and certifications are a requirement for their positions. The Institute encourages staff to attend local and virtual training as much as possible; however, on occasion only specific conferences (which may or may not be in the county) provide the necessary continuing education in relevant forensic science topics. Any out-of-state travel costs are paid for with grant funds or specific training funds that do not impact the County's general fund. In the majority of cases, staff are required to submit abstracts for presentation at the conferences in order to attend, and upon their return must provide information to other staff who could benefit from what was covered at training.</t>
  </si>
  <si>
    <t>Specific conferences are identified for attendance during the relevant timeframes. For the Adminstrative Division, the Institute is requesting funding for staff to attend the American Academy of Forensic Sciences, American Society of Crime Laboratory Directors, and the Bureau of Vital Statistics Annual Conference.</t>
  </si>
  <si>
    <t>Specific conferences are identified for attendance during the relevant timeframes. For the Pathology Division, the Institute is requesting funding for staff to attend the American Academy of Forensic Sciences.</t>
  </si>
  <si>
    <t>Specific conferences are identified for attendance during the relevant timeframes. For the Anthropology Division, the Institute is requesting funding for staff to attend the American Academy of Forensic Sciences.</t>
  </si>
  <si>
    <t>Specific conferences are identified for attendance during the relevant timeframes. For the Drug Chemistry Division, the Institute is requesting funding for staff to attend the SWAFS, DEA Forensic Chemist Seminar, WVU online course introduction to forensic drug chemistry, and regional training opportunities throughout the year.</t>
  </si>
  <si>
    <t>Specific conferences are identified for attendance during the relevant timeframes. For the Toxicology Division, the Institute is requesting funding for staff to attend the annual SOFT and SAT meetings.</t>
  </si>
  <si>
    <t>Specific conferences are identified for attendance during the relevant timeframes. For the Trace Division, the Institute is requesting funding for staff to attend the annual SWAFS and American Academy of Forensic Sciences.</t>
  </si>
  <si>
    <t>Specific conferences are identified for attendance during the relevant timeframes. For the Firearms Division, the Institute is requesting funding for staff to attend the annual AFTE Conference, SHOT show, Armorer's course attendance and local training opportunities.</t>
  </si>
  <si>
    <t>The Evidence Intake Division has identified IAPE Training Certification needed for new hires.The cost is estimated $800 for the 12 month and $800 for the 7 month period.</t>
  </si>
  <si>
    <t>Veterans Services</t>
  </si>
  <si>
    <t>Veterans Services - Claims, Benefits, and Emergency Financial Assistance</t>
  </si>
  <si>
    <t>Compensation and Pension Claims - Coordinator I (2x)</t>
  </si>
  <si>
    <t>Harris County is home to the largest veteran population in Texas, 168,000 veterans or roughly 11% of Texas veterans. VSD is statutorily required to assist veterans and families in establishing and filing their claims. VSD is seeing an average 25% increase in claim requests every quarter, and has reached capacity with our current staffing. The claims, pensions and benefits filed by VSD bring nearly $50 million of federal revenue into Harris County annually. Even so, when comparing overall VA Compensation and Pension funds to Bexar County (similar veteran population), Harris County is lagging by over 40% in total revenue. Addition of two positions will increase our capacity to file much needed (and overlooked) Compensation and Pension benefits' claims and generate significant federal revenue infusion into Harris County. We estimate $600 million federal dollars are left on the table. An ~$19 million increase in Federal Revenue is expected from the addition of these 2 positions.</t>
  </si>
  <si>
    <t>We anticipate a 40% improvement in overall claims filed (capacity) which will increase Federal Revenue, while continuing to provide outstanding customer service to the Veterans of Harris County.</t>
  </si>
  <si>
    <t>Increases Economic Opportunity through infusion of Federal funds, and improves quality of life for veterans and families through access to earned benefits.</t>
  </si>
  <si>
    <t>The revenue calculation is based on historical utilization rates of Veteran Services Officers (VSO), including time to intake and process claims, and quarterly growth trends of calls for claims and benefits. Assuming a VSO works 40 hours per week, one VSO processes an average of 1,000 claims per year, which results in ~$9.5 million influx of federal dollars annually.</t>
  </si>
  <si>
    <t>Coordinator I</t>
  </si>
  <si>
    <t>Veterans Services - Crisis Intervention and Prevention Services for At-Risk Veterans</t>
  </si>
  <si>
    <t>Case Manager (2x)</t>
  </si>
  <si>
    <t>Crisis Intervention Services helps to reduce suicide rates, incarceration costs, homelessness, and recidivism. Harris County veterans make up 3.5% of the county population, but account for 11% of the suicide deaths annually. On average, we lose a veteran to suicide in our county every 6 days. If we include the drug/opioid overdose accidents, it becomes every 5 days. The Suicide Prevention Resource Center identified each suicide has a cost to the community of $1.33 million. Veteran suicides cost Harris County $80 million per year. Approximately 2,000 veterans per year pass through the Harris County jail, many of them as a result of accumulated trauma and/or substance abuse issues. The Homeless Coalition estimated we have over 1,500 homeless veterans in Harris County. VSD has addressed these challenges and demonstrated a highly effective strategy using our crisis intervention FASTRR framework. Those elements are as follows: F= FIND A- ASSESS (Ideations of suicide, homelessness, major substance use) S=STABILIZE T=TREAT R=REASSESS(using 16 point screening tool) R=REINTEGRATE using community organizations, veterans service organizations etc. Our first quarter of operations by our crisis intervention team resulted in 242 direct calls and ten suicide interventions. As our capabilities became better known in the community, the demand for veteran-specific interventions increased significantly. Specific jail interventions have suffered as a result, and we are mostly unable to respond to homeless Veteran calls. We anticipate our calls to double over the next six months, so the additional four positions will meet the demand by FY22 and assist with providing these vital services to our community.</t>
  </si>
  <si>
    <t>Adding four additional positions to our Crisis Intervention service will help get us to the goal of 10% suicide reduction, reduce incarceration rates by 7%, homelessness by 5% and reduce recidivism for veterans by 20%. This addition will help Harris County overall by reducing homelessness and alleviating a portion of the over-crowded jail population.</t>
  </si>
  <si>
    <t>The Crisis Intervention Service increases the life expectancy of our Veterans and reduces their unnecessary exposure to the criminal justice system. Homeless and Justice involved Veterans are at much greater risk of factors that lead to lower life expectancy and/or suicide. Early intervention and connection to resources, as well as lowering recidivism address these priority outcomes.</t>
  </si>
  <si>
    <t>Each adult person experiencing homelessness results in an average annual cost to Harris County of $96,014 according to the Court Analyst's Office. If a homeless veteran spends 90 days in the Harris County Jail that is a cost of $8,720 ($90 x $96.89 per day). Mental Health care for one adult results in an average annual cost of $25,034  (CAO report), and Health Care has an average annual cost of $33,789. For every homeless veteran using Harris County Health Care, Mental Health Care and stays in the jail for 90 days the total cost is $67,543. Jail costs are avoided if no arrest is made, and veteran Health and Mental Health care should be shifted to the VA, who is funded to accomodate the veteran. Assuming our team expansion results in 2 homeless veterans off the streets each month (24 annually) the direct cost avoided and/or shifted for Harris County is $1.62 Million for an ROI of 550%. Every veteran suicide results in a COMMUNITY cost of $1.33 Million, so reducing veteran suicides by 6 annually results in community cost avoidance of $8 Million. Team members are hired at 40 hours per week, with an initial start-up cost of $5,000 (computer, training, office supplies).</t>
  </si>
  <si>
    <t>Supervisor IV (2x)</t>
  </si>
  <si>
    <t>Crisis Intervention Services helps to reduce suicide rates, incarceration costs, homelessness, and recidivism. Harris County veterans make up 3.5% of the county population, but account for 11% of the suicide deaths annually. On average, we lose a veteran to suicide in our county every 6 days. If we include the drug/opioid overdose accidents, it becomes every 5 days. The Suicide Prevention Resource Center identified each suicide has a cost to the community of $1.33 million. Veteran suicides cost Harris County $80 million per year. Approximately 2,000 veterans per year pass through the Harris County jail annually, many of them as a result of accumulated trauma and/or substance abuse issues. The Homeless Coalition estimated we have over 1,500 homeless veterans in Harris County. VSD has addressed these challenges and demonstrated a highly effective strategy using our crisis intervention FASTRR framework. Those elements are as follows: F= FIND A- ASSESS (Ideations of suicide, homelessness, major substance use) S=STABILIZE T=TREAT R=REASSESS(using 16 point screening tool) R=REINTEGRATE using community organizations, veterans service organizations etc. Our first quarter of operations by our crisis intervention team resulted in 242 direct calls and ten suicide interventions. As our capabilities became better known in the community, the demand for veteran-specific interventions increased significantly. Specific jail interventions have suffered as a result, and we are mostly unable to respond to homeless Veteran calls. We anticipate our calls to double over the next six months, so the additional two supervisor positions will lead the two additional teams and meet the demand by FY22 and assist with providing these vital services to our community. Our first quarter of operations by our crisis intervention team resulted in 242 direct calls and 10 suicide interventions. As our capabilitites become better known, the demand for veteran-specific interventions has increased significantly. Specific jail interventions have suffered as a result, and we are mostly unable to respond to homeless veteran calls. We anticipate our calls to double over the next six months, so the additional two teams will meet the demand by FY2022.</t>
  </si>
  <si>
    <t>Adding two additional supervisor positions to our Crisis Intervention service will help get us to the goal of 10% suicide reduction, reduce incarceration rates by 7%, homelessness by 5% and reduce recidivism for veterans by 20%. This addition will help Harris County overall by reducing homelessness and alleviating a portion of the over-crowded jail population.</t>
  </si>
  <si>
    <t>Each adult person experiencing homelessness results in an average annual cost to Harris County of $96,014 according to the Court Analyst's Office. If a homeless veteran spends 90 days in the Harris County Jail that is a cost of $8,720 ($90 x $96.89 per day). Mental Health care for one adult results in an average annual cost of $25,034  (CAO report), and Health Care has an average annual cost of $33,789. For every homeless veteran using Harris Coutny Health Care, Mental Health Care and stays in the jail for 90 days the total cost is $67,543. Jail costs are avoided if no arrest is made, and veteran Health and Mental Health care should be shifted to the VA, who is funded to accomodate the veteran. Assuming our team expansion results in 2 homeless veterans off the streets each month (24 annually) the direct cost avoided and/or shifted for Harris County is $1.62 Million for an ROI of 550%. Every veteran suicide results in a COMMUNITY cost of $1.33 Million, so reducing veteran suicides by 6 annually results in community cost avoidance of $8 Million. Team members are hired at 40 hours per week, with an initial start-up cost of $5,000 (computer, training, office supplies). These two supervisor positions will be the team leads for the two additional teams requested, allowing us to handle a limited amount of shift work.</t>
  </si>
  <si>
    <t>Supervisor IV</t>
  </si>
  <si>
    <t>Specialist III</t>
  </si>
  <si>
    <t>Many veteran crisis repsonses for local law enforcement  will benefit from veteran culturally competent trauma informed response. We need to establish a position with both Law Enforcement Officer (LEO) and veteran experience to assist in training LEO response to veterans in crisis. Requests from local LE agencies have tasked our crisis intervention teams beyond their current capacity.</t>
  </si>
  <si>
    <t>Both veteran incarceration rates and suicide rates will benefit from this opportunity by reducing justice backlogs and associated jail costs. Training local LE personnel in trauma-informed veteran response techniques can prevent unnecessary justice involvement and incarceration for appropriate veterans.</t>
  </si>
  <si>
    <t>Reduce unnecessary exposure to the criminal justice system. Many veterans end up incarcerated when trauma-informed intervention and treatment techniques are more appropriate. Training LEOs on scenario-based de-escalation techniques is an evidence based practice that will prevent incarceration. Many Justice Involved Veterans may be receiving VA Disability and/or Pension payments monthly as their sole source of income. Federal regulations require this income to be reduced significantly on the 61st day of incarceration. If a veteran has a 60% disability rating with a spouse and two children, they receive $1,380 per month. On the 61st day that compsensation drops to $114 and creates financial hardship for the family members. Unnecessary exposure to the justice system is critical for the viability of veteran family members.</t>
  </si>
  <si>
    <t>Approximaely 58 veterans are arrested each week and end up in the Harris County Jail for a 90 day stay on average. Harris County costs per 90 day stay are $8,720 (from Court Analyst's Office). Preventing just ONE of those arrests each week results in an annual savings of $453,440 or an ROI of 488%. If 52 veterans lose $1,236 per month that equates to $64,272 of financial burden to veteran family members each year. Requests from local LE agencies have tasked our crisis intervention teams beyond their current capacity. The requested funds are based on one FTE position.</t>
  </si>
  <si>
    <t>Budget &amp; Grant Specialist</t>
  </si>
  <si>
    <t>VSD requested a Finance/Accounting position to manage grant reimbursement and budgeting issues for the Department last year, but this position was not approved by the Court. Our experience over the last year has proven the need for this position. We are four months into our Emergency Fianancial Assistance grant from the Texas Veterans Commission (TVC) and are still not operating at full capacity, leaving us vulnerable to an audit from TVC and possible loss of the grant renewal for next year.  This grant serves over 230 veterans and family members for one-time emergency financial assistance. Additionally, budgeting and execution issues are handled by the Director and Deputy Director which precludes them from devoting their time to Department level duties. Budget Management currently provides assistance with the grant operations, but at a tempo that is far greater than they anticipated. Grant financial activities include payment processing, documentation preparation, and reimbursement filing as well as reconciliation of funds. Last year CSD estimated 2.0 FTE above the grant-funded positions to accomplish all of the reporting, payment, reimbursement, budget preparation, and grant application activities. The VSD Deputy Director will handle most of the reporting and grant application activities, but we are in danger of losing this vital grant if we do not bring on a financial management position. This would have a direct impact on veteran evicitions, mental health, and homelessness. This is anticipated to be .75 FTE overall.  This position would assist the Department in annual county budget preparations as well significantly reducing the burden on the Director and Deputy Director and enabling us to focus on strategic management and operational execution of all VSD programs.</t>
  </si>
  <si>
    <t>Establishing this position will enable us to devote the proper attention to executing a complex reimbursement grant and remove workload from BMD. Additionally, this position will free up the Director and Deputy Director to focus greater efforts on strategic issues and operational management of day to day operations.</t>
  </si>
  <si>
    <t>The TVC Fund for Veterans Assistance provides a vital role in emergency financial assistance to veterans and families. We are at risk of losing this grant due to poor governance and untimely customer service. That would significantly increase the burden on other community programs and increase homelessness among veterans in Harris County.</t>
  </si>
  <si>
    <t>Position will be established as an Accounting Manager at 40 hours per week.</t>
  </si>
  <si>
    <t>Data Analyst</t>
  </si>
  <si>
    <t>VSD works hard to make data-informed decisions to apply scarce resources to alleviate the challenges with veteran transition, suicide prevention, justice-involved veterans and veteran homeless prevention. This position will work in data gathering and analytics to help ensure we are meeting the vast needs of the Veteran community. The current data analysis is done by the Department Head and Deputy Director which reduces their time to run the Strategic and Operational level of the VSD. Data analysis and application is critical to understanding and prioritizing veteran challenges. As an example, data from the Institute for Forensic Science has to be merged with VA death notification data which is very time consuming due to different formats. With this position, we will have the capacity to execute surveys and other forms of data gathering that cannot be executed within our current bandwidth.</t>
  </si>
  <si>
    <t>Funding this position will free up the Department Head and the Deputy Director to focus on the critical issues facing Harris County veterans, and make the appropriate Strategic decisions to focus scarce resources. The Coordinator II will focus on data analytics to help further improve the customer service and positive impact VSD has been providing the community.</t>
  </si>
  <si>
    <t>This position supports all of the Harris County Priority Outcomes that VSD touches: Justice and Safety (Reduce unnecessary exposure), Economic Opportunity (Increase access to quality jobs), Governance and Customer Service (Provide Outstanding Customer Service), Housing (Reduce Homelessness) and Public Health (Increase Life Expectancy).</t>
  </si>
  <si>
    <t>Position will be established as a Coordinator II at 40 hours per week.</t>
  </si>
  <si>
    <t>Coordinator III</t>
  </si>
  <si>
    <t>TASK FORCE HARRIS Coordinator</t>
  </si>
  <si>
    <t>A key aspect of the FASTRR framework is the Reintegration of Veterans into veteran based community organizations. Our concept of a volunteer based TASK FORCE HARRIS concept has been warmly received by all commissioners and their staff. Veterans are familiar with the military-based term 'TASK FORCE' and each team would be numbered according to Precinct (i.e. Task Force Harris 1-1, 2-1, etc). This mlitary based concept communicates volunteer opportunities to veterans using familar 'jargon'. VSD currently lacks capacity to organize and execute a veteran volunteer force that can provide both community service projects and provide the community integration essential to veterans exiting serious transition challenges. Without adequate reintegration efforts, veterans are likely to slide back into isolation, substance use, and justice involvement which causes regression and frequently requires us to start over in our efforts with the Veterans.</t>
  </si>
  <si>
    <t>Veterans that are in need of reintegration peer support will benefit, and the community benefits with focused service projects (assisting elderly veterans, widows etc). An investment in a coordinator to do planning and recruiting provides significant ROI for our veterans and the community. Each 'Task Force' project would provide 80-100 person-hours of benefit to the precincts.</t>
  </si>
  <si>
    <t>Full time position at 40 hours per week to establish Task Force volunteer teams and work with Precinct staff to coordinate projects. With a coordinator at $16.00 per hour and 10 volunteers using the estimated National Value of each volunteer hour of $28.54 for a six hour project gives an ROI of 267%.</t>
  </si>
  <si>
    <t>Executive Assistant</t>
  </si>
  <si>
    <t>As a new Department, we immediately stepped into the challenges of the pandemic within months of being established. We intentionally made the decision to defer hiring of an executive assistant until we emerged from the pandemic challenges. As it appears we are approaching the end of work restrictions, it is time to revisit establishing this position. Although recommended in the original VSD stand-up report, this position was not filled due to pandemic response and priorities.  Post-pandemic meeting and event participation will limit the Department Head's ability to due self-scheduling, calendar coordination, and correspondence.</t>
  </si>
  <si>
    <t>As with all other County Departments, this position will provide administrative, scheduling, and executive support for the Deparment Head and Deputy Director. The impact of this position will allow better strategic direction of the department. This position will handle department HR responsibities, freeing up deparetment staff to focus on their primary duties.</t>
  </si>
  <si>
    <t>Governance and Customer Service wil be significanlty enhanced due to increased responsiveness of the department head and deputy director, as well as freeing other staff from event coordination and correspondence. This position would also include department HR responsibilities and free up the claims teal lead to focus on their primary mission.</t>
  </si>
  <si>
    <t>One position, full time.</t>
  </si>
  <si>
    <t>Career Specialist</t>
  </si>
  <si>
    <t>Harris County has a need to connect transitioning veterans to the workforce in our county. VSD is approached frequently by both employers and prospective veteran employees and there isn't a well-coordinated place for them to connect. Many of the challenges that our veterans experience when they stall in their transition can be prevented by establishing early contact and working with employers to hire our veterans. We have a well-established website and a good social media presence to facilitate this, and this position would establish relationships with local employers, post job  links, and help inform employers of the advantages of hiring veterans.</t>
  </si>
  <si>
    <t>Veteran suicide, justice involvement, and homelessness is best prevented by working with veterans when they first transition into our community. This requires system change to move the response away from a 911 (emergency type) response to a planned transition from the community perspective with capacity to react in an emergency far less frequently. This position will do two things: 1) Help bridge the civil-military divide by ensuring employers use the full capability of a well-trained veteran force, and 2) Prevents veteran crises by identfying and supporting veterans early in their transition from active duty. The earlier we connect with a veteran in their transition then the better the chances of the veteran knowing where to reach out during challenges and/or crises which, in turn, alleviates the burden on the crisis intervention services. This is anticipated to reduce isolation, justice-involvement, homelessness and help prevent suicide.</t>
  </si>
  <si>
    <t>This initiative will increase access to quality jobs with a living wage and benefits for a highly-skilled veteran workforce that is frequently overlooked or misunderstood in today's workplaces.</t>
  </si>
  <si>
    <t>One position - full time</t>
  </si>
  <si>
    <t>Support for Service Disabled Veteran Owned Small Businesses (SDVOSB) - Coordinator III (2x)</t>
  </si>
  <si>
    <t>Harris County established a well-thought out MWBE program that coordinates small business contracting opportunities for Disadvantaged Business Enterprises. Unfortunately, this program and the Harris County Policy does not include Service Disabled Veteran Owned Small Businesses (SDVOSB). Almost all federal and state programs put these two together under the Historically Underutilized Business (HUB) program. We believe Harris County SDVOSBs will benefit from a focused effort to mentor and encourage them to contract and subcontract with Harris County procurement contracts, bringing benefit to disadvantaged business enterprises, similar to that service provided by the Harris County MWBE program. This issue was raised by two Commissioners in 2020, recognizing that Disabled Veterans need competitive opportunities just like other disadvantaged classes.</t>
  </si>
  <si>
    <t>VSD is approached on a weekly basis by SDVOSBs asking how they can do business with the county. VSD lacks the capacity to advise them. Additionally, VSD supports veterans establishing business and especially the entrepreneurial spirit embraced by some of the most innovative people in America - the combat-forged warrior. This further supports our goal of moving the transition system 'upstream' in order to prevent veterans struggling in their transition.</t>
  </si>
  <si>
    <t>Economic Opportunity - This initiative directly promotes the growth of small businesses and MWBE businesses</t>
  </si>
  <si>
    <t>Two positions - full time</t>
  </si>
  <si>
    <t>Most of our employees have gone well beyond the requirements of their positions during a very difficult environment for a realtively new department. As we exit the pandemic, many Veteran Serving Organizations will be looking for personnel as they re-establish their capacity.  VSD has a well earned reputation, and the potential to poach our best employees is high.</t>
  </si>
  <si>
    <t>It is more cost effective to retain great employyes then to rehire and retrain. The lost time and opportunity cost could put many department initiatives at risk.</t>
  </si>
  <si>
    <t>I am asking for a pool of funds to allocated to six standout employees. Two of them were hired at below market wages because of the pandemic, two have gone well beyond their work requirements to get veterans the benefits they have earned, and two have exceeded the job expectations and throughput during the pandemic by working extra hours with limited comp time due to the nature of the positions. Total merit pool requested is $21,000.</t>
  </si>
  <si>
    <t xml:space="preserve">Library </t>
  </si>
  <si>
    <t>Field Service Technician</t>
  </si>
  <si>
    <t>The HCPL IT department continues to expand beyond our walls with the broadband work – as part of the county-wide commitment to increase access to reliable, high-speed internet in our underserved communities  . Our service model has extended into county community centers/parks. Currently one field technician supports 2,400 connected devices (desktops, laptops, tablets, and hotspots)  at our 26 locations. We anticipate increasing our connected devices count by 15,000 next year .  This requires a total of 3 Field Techs to support the increased service to the public. HCPL has also had to increase the capacity of the network and security at its datacenter due to the broadband efforts. Required enterprise network and security equipment was purchased which caused our Cisco SmartNet (network vendor)  maintenance contract to increase. Additional bandwidth was also purchased to support Harris County’s Private LTE solution introduced by the Universal Services broadband team. These additional lines provide broadband for all Harris County LTE towers as well as Wi-Fi to Precinct community centers and parks. HCPL has been funded and will be deploying 15,000 Chromebooks to the public. These initiatives require a level of support and field work that require an increase in personnel.</t>
  </si>
  <si>
    <t>The Harris County Public Library anticipates a 100% increase to its broadband per capita performance measure. HCPL has expanded its Wi-Fi offerings from 26 branch locations to 109 locations by partnering with various precinct community centers and parks; this will have a direct impact on the Wi-Fi connections performance measure.</t>
  </si>
  <si>
    <t>Accessible, reliable, high-speed internet opens opportunities for patrons that are searching for employment, participating in remote interviews, seeking health care, and/or looking to continue their education. This funding will support the “Increase access to quality jobs with a living wage and benefits” priority outcome.</t>
  </si>
  <si>
    <t>Financial assumptions include: Labor- Salary and benefits for 2 Full time (40 hours a week) Field Services Techs; Non-labor- represent an increase of $104,000 to telecommunication lines and $36,000 to the SmartNet maintenance  agreements.</t>
  </si>
  <si>
    <t>Field Services Technician</t>
  </si>
  <si>
    <t>Project GRAD - Unused Funds</t>
  </si>
  <si>
    <t>In partnership with Precinct 2, HCPL developed an agreement between Harris County and the Tejano Center for Community Concerns not to exceed amount of $1M to provide literacy services and programs to youth in relation to Project GRAD Houston. Precinct 2 provided HCPL with $1M to partially fund the first year of this initiative. Launched in July  2021, the first year of the initiative extends into FY22. HCPL is requesting the unused portion of these funds be added to the FY22 budget in order to complete its first year of funding as committed in the cooperative agreement.</t>
  </si>
  <si>
    <t>The partnership with Tejano Center for Community Concerns increases the number of local programs offered to customers.</t>
  </si>
  <si>
    <t>Literacy is intrinsically tied to economic growth - populations at risk for unemployment, low educational attainment, and lack of health care overlap with areas where low literacy rates are highest.  (citation: www.barbarabush.org/why-literacy)</t>
  </si>
  <si>
    <t>The amount requested is an estimate of the remaining balance on the agreement at year-end. Thus far, HCPL has paid 1 invoices to the Tejano Center for Community Concerns, totaling $462,680, and is expecting an additional invoice of about $300,000 before the end of the fiscal year.</t>
  </si>
  <si>
    <t>Library Materials and Resources - Circulation Services and Materials</t>
  </si>
  <si>
    <t>Library Materials to Meet TX Public Library Standards</t>
  </si>
  <si>
    <t>Access to books is proven to increase literacy rates in students, and increased literacy is proven to decrease crime and healthcare spending and increase employment/earning rates. Texas Administrative Code Title 13 Part 1 Chapter 1 requires libraries of our size to have at least one item of library materials per capita or expenditures of at least 15% of the library budget on the purchase of library materials. The Texas Public Library Standards requires libraries serving more than 250,000 residents to spend $2.57 per capita on library materials to be an accredited library. HCPL needs to increase our current materials spending of $4.1M to $5.6M to meet this standard (based on 2,152,326 residents in the Harris County service area not including the City of Houston) and the statutory requirement. Our peer library systems spend $4.68 per capita (San Antonio Public Library), $5.00 per capita (San Antonio Public Library), and $6.36 per capita (Austin Public Library). This funding would enable us to offer as many as 100,000 more new books each year to Harris County residents.</t>
  </si>
  <si>
    <t>Circulation per capita increases by a factor of 1 (2 million additional circulations); expenditures per capita increases by about $0.75 allowing HCPL to meet state standards; average wait times for materials remains the same because this request is to maintain what we were able to accomplish with additional funding for FY21-22; diversity representation doubles; new items added to collection increases by 100,000. All with no additional labor costs.</t>
  </si>
  <si>
    <t>Current library materials expenditures are $4.1M or $1.90 per capita. An additional $1.5M would bring us to the $2.57 per capita recommended by the Texas Public Library Standards and the Texas State Library for a library of our size, as well as the statutory requirement of 15% of library expenditures going to materials.</t>
  </si>
  <si>
    <t>Branch Services - Branch Operations</t>
  </si>
  <si>
    <t>Security Budget</t>
  </si>
  <si>
    <t>The Aldine Branch Library, High Meadows Branch Library and Galena Park Library have security services provided by Constable Precinct 1 Deputies.  Deputies provide assistance when there are incidents on library property involving customers and employees and significantly deter criminal activity on site. The costs of these services are not in the current HCPL budget. Additional funding is needed to continue the security services that enhance safety for customers and employees at these branches.</t>
  </si>
  <si>
    <t>Customer satisfaction with library services will improve due to increased safety.</t>
  </si>
  <si>
    <t>The provision of security services at our libraries will improve the outstanding customer service we provide and ensure that the children that visit our libraries after school have a safe and pleasant experience.</t>
  </si>
  <si>
    <t>Precinct One Constables have calculated the yearly cost for one deputy to be $107,000.  HCPL would be responsible for the cost of three deputies, which would total $321,000 for the year.</t>
  </si>
  <si>
    <t>Branch Services - Branch Services</t>
  </si>
  <si>
    <t>Passport Services - Library Service Specialist (8x)</t>
  </si>
  <si>
    <t>The Harris County Public Library began offering passports services in August 2021 at 8 of our branch locations using current staff. To date, 1236 passport applications and 825 passport photos have been processed. Due to the overwhelming response to this service by community members, which we anticipate to grow as word as mouth spreads, we are requesting 8 full time additional staff members (one for each branch) to help continue to make this service successful. The justification for a full-time position is to cover the current 20 hours of service, allow the agents time to prepare the area for the services, travel back and forth to the post office, prepare transmittals at the end of the service each day, and ensure that the financial aspects of the service are recorded accurately. As we move towards expanding our branch hours, services, programming and outreach, we need our librarians and program specialists to continue to offer the exceptional library services that are fundamental to the improvement of life of our patrons.</t>
  </si>
  <si>
    <t>The 8 new staff members will be dedicated to processing passports and increase the number of passports processed.</t>
  </si>
  <si>
    <t>The 8 new staff will increase the level of customer service provided by Harris County in making passport services more accessible and promote library services to those who may not typically visit the library.</t>
  </si>
  <si>
    <t>The labor costs for each full-time, 40-hour a week position is 72,422 per year. Therefore, the total labor annually will be 579,377.  In our non-labor total, we have included our estimate for the 8 locations for postage, equipment, office supplies, and travel to post office locations when necessary.</t>
  </si>
  <si>
    <t>Library Service Specialist</t>
  </si>
  <si>
    <t>Lease for Additional Storage Space</t>
  </si>
  <si>
    <t>The HCPL financial services teams provides operational support to the department. The department has a huge need for storage for books, program supplies and furniture. Currently HCPL is paying for public storage for seasonal programming supplies, library materials/collections, and outreach materials. We do not have a place to store furniture that can be reused. Also, we need a holding place for furniture that is damaged and unsafe. The Harris County department that handles surplus does not always have availability to accept discarded items. This has caused most of our libraries to store furniture in our already crowded buildings.</t>
  </si>
  <si>
    <t>Providing clean, uncluttered and safe spaces for all library patrons will improve customer satisfaction. In the long term, securing a space for storage will help reduce the amount of waste and save money. At times, the furniture times we take to surplus can be reused, but we have to get rid of them because we have no place to store them. Then when we need the furniture again, we have to incur the expense of purchasing new items.</t>
  </si>
  <si>
    <t>Providing adequate storage will support our goal of offering clean and safe spaces for all library patrons. This will elevate the level of customer service currently provided by HCPL.</t>
  </si>
  <si>
    <t>All costs are non-labor at this time.  We have not acquired a space to lease yet but are working with Harris County Leasing Office to find a location.  This is a rough estimate of about $12,000 per month  for leasing and utilities. This is based on the options for rental spaces that FPM has shared with HCPL plus an additional $1,500 monthly for utilities.</t>
  </si>
  <si>
    <t>Community Programs and Partnerships - Mobile Outreach</t>
  </si>
  <si>
    <t>Mobile Outreach Specialist (2x)</t>
  </si>
  <si>
    <t>The Mobile Outreach service brings the library to communities where there is no library building, visiting areas such as schools, community centers, apartment complexes and large events.  Collections and programs offered through mobile outreach are geared towards children in low income areas.  With the addition of a donated Curiosity Cruiser vehicle from the Barbara Bush Houston Literacy Foundation, two additional positions are needed to operate and provide programs and services upon vehicle delivery.</t>
  </si>
  <si>
    <t>Outreach programs and STEM programs, as well as book distributions will be increased.  Current capacity for service is twelve to fourteen stops a week for three vehicles.  Additional vehicle would add 4.5 stops per week for programming sessions and book distribution in ten-week semesters.</t>
  </si>
  <si>
    <t>Number of locations and services will increase. Promotes literacy and education, which support support the increase to access of quality jobs at a living wage and benefits.</t>
  </si>
  <si>
    <t>The labor costs include salaries and benefits for 2 full-time, 40-hour a week positions. The count of positions needed is based upon past scheduling experience with mobile outreach vehicles.</t>
  </si>
  <si>
    <t>Mobile Outreach Specialist</t>
  </si>
  <si>
    <t>Community Programs and Partnerships - Communications</t>
  </si>
  <si>
    <t>IT Svcs Technology Assistant</t>
  </si>
  <si>
    <t>The Communications service provides marketing, printing, web content, social media messaging and content, video and audio production services, promotional materials and media interaction or the department. Based upon current load of large initiatives, website work and promotional production needed, additional support is necessary.  Current large-scale initiatives are underway for early literacy and broadband services, as well as a looming website change that have increased communications workload heavily, as well as promotion to re-engage many audiences as we transition from COVID restrictions.</t>
  </si>
  <si>
    <t>The requested funding will improve quality and quantity of social media metrics and website traffic by giving the capacity to do thorough creative work that requires skill and experience and knowledge of the library’s services.  Currently, one staff member handles much of the workload for social media creation and management for main library channels and coordination of branch channels and gets assistance from others on some channels as well as content writing and curation for the library’s website.</t>
  </si>
  <si>
    <t>Program promotions should positively affect program attendance numbers by at least 5% and website traffic and blog traffic numbers should increase by 5% as a result of additional effort.</t>
  </si>
  <si>
    <t>The labor costs include salaries and benefits for a full-time, 40 hours a week Marketing Specialist. Position title would be Marketing Specialist, but it is not an option in drop down menu.</t>
  </si>
  <si>
    <t>Mob Outreach Specialist - Lead</t>
  </si>
  <si>
    <t>The Mobile Outreach service brings the library to communities where there is no library building, visiting areas such as schools, community centers, apartment complexes and large events.  Collections and programs offered through mobile outreach are geared towards children in low income areas.   Due to the expansion of outreach services, upgrading one of the Mobile Outreach Specialist - Lead positions to a supervisory level will allow for more effective management of staff.  Currently, the Outreach Services manager has twelve direct reports covering several different library outreach functions, with one additional vehicle being proposed for the next year.  Bringing one of the current team lead positions to a supervisory level will bring the workload to a sustainable capacity.</t>
  </si>
  <si>
    <t>The requested funding will enhance the mobile outreach staff’s ability to serve non-library sites throughout Harris County and provide STEM programming and book distributions to the public through additional supervisory support. This position enhancement would build supervisory capacity and support for seven mobile outreach specialist positions.</t>
  </si>
  <si>
    <t>The additional funding will allow for more efficiency in direct supervision of Curiosity Cruiser vehicle outreach staff rather than relying solely on Manager of all Outreach services to carry all direct reports, which supports the departmental goals of employee satisfaction and retention.</t>
  </si>
  <si>
    <t>Financial assumptions were made based on a 40 hour per week supervisor position.</t>
  </si>
  <si>
    <t>Domestic Relations</t>
  </si>
  <si>
    <t>Legal Services - Child Access and Parenting Time</t>
  </si>
  <si>
    <t>The Legal Division provides a myriad of services in the arena of family law.  Primarily, the Legal Division establishes and enforces conservatorship, possession/access of children, child support, medical support, dental support and injunctions.  In addition, the Legal Division assists with LegalLines, a service the provides information to Harris County constituents seeking relief in the family law courts.  The Houston Volunteer Lawyers Program (HVLP) previously provided an attorney housed at the Civil Courthouse to assist self-represented litigants navigate through the court system.  HVLP ceased providing this service in March 2019 and have indicated they have no plans to provide an attorney going forward.  The Family Court's dockets become log-jammed when self-represented litigants appear with incomplete or incorrect pleadings, unserved parties, void waivers, or poorly drafted and incomplete orders.  The DRO has authority to provide this service under Section 203.004(10), Texas Family Code. This request is for 1 FT staff attorney who would provide information, appropriate referrals, and legal information to self-represented individuals pursuing a family law matter.  There would be no income eligibility requirement as the judges need assistance with all self-represented litigants, regardless of income.  The staff attorney would fall under multiple services in the Legal Services division; Child Access and Parenting Time is selected as the service here due to the form's inability to select multiple services.</t>
  </si>
  <si>
    <t>This funding will increase the number of Pro Se Litigants (Self-Represented Litigants) supported by an estimated 480 individuals annually.</t>
  </si>
  <si>
    <t>By providing assistance to the Family Judiciary, District Clerk and self-represented litigants, this funding supports the department's goals of promoting and encouraging timely peaceful resolution of litigation in Harris County Family Courts, supporting and encouraging stability in families and ensuring that children have financial and emotional support from both parents.</t>
  </si>
  <si>
    <t>The Domestic Relations Office has an intake office at the Civil Courthouse and has adequate reception space and office space for personnel.  It is anticipated that the current receptionist can handle the additional foot traffic and there is already office space for an attorney.  The cost was calculated based on the salary and benefits of a full-time attorney.    Tarrant County Domestic Relations Office provides this service and they utilize one attorney for the same service.  While Harris County is almost four times larger, it is believed that one staff attorney should be sufficient to meet the demands with modifications to delivery of services.   Some services would be provided in person and some via zoom.  The need is based on the increasing volume of self-represented litigants and the family courts request.</t>
  </si>
  <si>
    <t>Legal Services - Child Support Monitoring/Enforcement Program</t>
  </si>
  <si>
    <t>Fund Staff from GF (to be reimbursed from grant funds)</t>
  </si>
  <si>
    <t>The Child Support Monitoring/Enforcement Program Staff deliver services provided under the Integrated Child Support Services (ICSS) Program, a partnership of the Harris County Family Judiciary, the Harris County District Clerk, the Office of the Texas Attorney General and the Domestic Relations Office.  ICSS is an early intervention program that provides wrap-around child, medical and dental support services from the inception of the child support order. As a result of the interventions of staff, the child support paying case rate in the ICSS Program is approximately 25% higher than the national average, hovering around 82%.   The Harris County Auditor's Office has opined by email that the ICSS agreement is not a grant but a contract.  All other state Domestic Relations Offices who have the ICSS program fund their personnel through the general fund.  As such there is a need to increase the department's general fund budget to account for all Staff in the ICSS program and to provide stability and continuity.</t>
  </si>
  <si>
    <t>This funding request is tied to the performance measures of the service such as number of medical support notices issued to employers, number of wage withholding orders issued, and number of children receiving financial support.  There is not an improvement to the performance measures as the only change assocated with this request is the funding source.</t>
  </si>
  <si>
    <t>Moving staff to the general fund would provide budget continuity and reduce inefficiencies in the administrative and back-office work related to grants accounting.</t>
  </si>
  <si>
    <t>The salaries of all staff currently paid by ICSS grant revenue were calculated.  The additional budget requested for 2022 is $1,727,096.  The additional budget requested for 2022-23 is $2,590,645.  Both figures are included in the nonlabor columns of this spreadsheet since there was no method for including under labor.  There is no net impact to the general fund associated wtih this proposal as the additional costs will be offset by the contract revenue by year-end.</t>
  </si>
  <si>
    <t>Administration and Support Services - Administration and Support Services</t>
  </si>
  <si>
    <t>There is a desire to provide staff who have performed well with merit raises, that combined with any COLA raises, equals at least 3% annually.  The ability to reward staff with financial merit is critical to the success of any institution.  The policy builds morale, encourages hard work and creates a positive atmosphere.  This request is tied to all services int eh department,  but there is not an option for that in this spreadsheet.</t>
  </si>
  <si>
    <t>All Performance Measures would be impacted in a positive way as a result of increased employee satisfaction and improved retention rates.</t>
  </si>
  <si>
    <t>Merit increases motivate employees to excel, which in turn raise performance outcomes.  Merit increases increase employee retention rates and build loyalty by rewarding people for their hard work.  Such rewards enable the office to meet its mission statement of ensuring that Parents discover that mediation is a preferred alternative to litigation, Parents understand and keep children out of parental conflict, Parents are aware of the consequences of failing to follow court orders, Children receive both emotional and financial support from each parent, Children are afforded quality time, in a safe environment with both parents, and Children timely receive the financial support needed to grow up and thrive in life.</t>
  </si>
  <si>
    <t>The formula is based on the 1.2% COLA raise given in 2021.  Merit raises would be given as follows: (1) staff earning a hourly rate below the salary range midpoint (Market Rate) would receive a 3% merit raise, (2) staff earning a hourly rate that is more than the salary range midpoint but lower than 90% of position maximum would earn 1.8% merit raise (equals 3% total for the year when adding 1.2% COLA) and (3) staff earning a hourly rate that is 90% of their position maximum would not receive a merit raise.   Labor cost is approximately $98,300 annually and is included in the non-labor category of this spreadsheet since the formula would not allow otherwise.</t>
  </si>
  <si>
    <t>Community Services</t>
  </si>
  <si>
    <t>Community Services - Emergency Financial Assistance</t>
  </si>
  <si>
    <t>Housing</t>
  </si>
  <si>
    <t>Reduce homelessness</t>
  </si>
  <si>
    <t>Assistant Director III</t>
  </si>
  <si>
    <t>Emergency Financial Assistance is on pace to provide over 7800 services to households in jeopardy of or are experiencing utility (water, electricity or gas) interruption this fiscal year; an increase of 1,500 services delivered in the previous fiscal year.  This unit currently has 17 staff persons assisting clients and each staff person serves,  1.4 persons (on average) with emergency assistance each work day.  In order to increase access and opportunity for this relief service, the unit has expanded its geographical footprint by placing its existing staff in other partnering County annexes.  This increase in volume and expanded geographical coverage has caused this unit to re-evaluate the management and oversight aspects of its services and is requesting the creation of 1 Deputy Assistant Director II (DAD) position that would be partially funding from grant and general funds.   In creating the position, it will allow for the upward promotion of several staff persons within the unit and provide a greater opportunity for management to tactically plan and complete the necessary review and approval of cases produced by staff.  Increasing the review and approval process would also provide for a higher quality and more timely delivery of services to clients and the greater efficiency from staff assisting clients.   This FTE  will address and allow for balancing the approval workflows and direct client interactions in order to meet the desired 'reach' and the increased demand for the services.</t>
  </si>
  <si>
    <t>Impacts Multiple Metrics:Total number of clients receiving repeat servicesTotal number of clients receiving one serviceOutcome:Improved quality of work and increased productivity by +20% or equivalent to 2 FTE Workload, based on 1.4 services per day, per FTE.</t>
  </si>
  <si>
    <t>Changing the management structure will allow leadership to complete assigned task, assist staff more efficiently and process more cases in timely fashion.</t>
  </si>
  <si>
    <t>RecurringSal &amp; Ben - Assist Dir III                $79,892 (7 mos),Supplies / FTE:                            $      295Travel/Training:                             $  1,500Non-recurringEquip(Laptop, doc station, licenses) $4500</t>
  </si>
  <si>
    <t>Community Services - Legal Services</t>
  </si>
  <si>
    <t>Legal Service Assistance Program Continuation - Coordinator III</t>
  </si>
  <si>
    <t>Initial program and staff funding for CSD's Legal Services unit was provided in Nov., Dec. 2020 and August 2021.  Over the past six to ten months, CSD has on boarded the 1 FTE (AD of Legal Svs), successfully completed essential program designs and engaged in procurement and contracting for service delivery.  The three court ordered services are: The Immigration Legal Services Fund (ILSF) with $2.050M in funding, the Survivors Services in Immigration Law Program (SSIL) with $500K in funding, and the Housing Legal Services Fund (HLSF) with $1M in COVID Response funds (Fund 1030).  These Programs aim to provide Harris County residents with free direct legal representation and advice in a multitude of complex legal proceedings, which in turn empowers the most vulnerable communities in Harris County.  This proposal requests 1) the continued direct aid funding for these essential programs,  2) Authorization to create two (2) additional staff persons needed to assist the Division Assistant Director in managing and evaluating these 3 new county initiatives.Currently, the Unit only has one person on staff who manages all aspects of the division, inclusive of fiscal management, program planning, and evaluation across the three programs.  The HLSF will launch after the PO is approved (expected November 2021).  The ILSF and SSIL are expected to launch December 2021 or January 2022. The new programs requires a high level of management to ensure operational efficiency, and a systematic approach for gathering and evaluating data.</t>
  </si>
  <si>
    <t>Continuation and successful launch of Legal Service assistance programs as prescribed by commissioner's court order(s). Persons receiving (ILSF) Legal Services - 200Persons receiving (SSIL) Legal Services -  50Persons receiving (HLSF)Legal Services- 100                                 Annualized  Total: 350</t>
  </si>
  <si>
    <t>Allows the department the necessary resources in order to successfully launch and deliver the program</t>
  </si>
  <si>
    <t>Direct Legal Assistance: $1,491,580 (carryover from current fiscal year)Staff:Project Coor III Salary:        $27,046 (7mos)Benefits:                             $11,757 (7 Mos)Other:Supply                                      $   295Equip (non Recurring            $4200</t>
  </si>
  <si>
    <t>Legal Service Assistance Program Continuation - Manager II</t>
  </si>
  <si>
    <t>This is a continuation of the request aboveProject Mngr II Sal:            $32,930 (7 Mos)Benefits:                                $17,342Other:Supply                                      $   295Equip (non Recurring)       $4200</t>
  </si>
  <si>
    <t>Housing and Community Investment - Home Repair and Inspections</t>
  </si>
  <si>
    <t>Increase access to quality, affordable housing</t>
  </si>
  <si>
    <t>Supplemental Funding for Home Repair Program (Grant Funded) - Coordinator IV</t>
  </si>
  <si>
    <t>The Home Repair Program (HRP) provides services in the form of minor and major rehabilitation in areas of focused revitalization to alleviate specific life, health, and/or safety hazards resulting from substandard conditions in an effort to preserve safe affordable housing for the low income, disabled and homeless individuals of Harris County. This proposal is requesting an investment in the staffing and other resources to improve efficiencies &amp; outputs in delivering grant funded improvements to the targeted Harris County homeowners; thereby simultaneously improving quality and decent affordable housing stock. Respondents to the County's current HUD Consolidated Plan survey indicated (55%) that the rehabilitation and repairs to homes and providing  housing opportunities be directed to this program's the targeted population, and overwhelming believed (85%) that the 'preservation of affordable housing' be directed towards the same populations.  In FY20-21 HRP completed 13 major or minor repairs and next year's goal is to assist 21 households, thereby increasing the amount of homeowner repair grants from $225K to $840K (4 times the current level of assistance).  In evaluating the program, management has found  this service unit would benefit the homeowners further by adding a technical construction-related superintendent who can further implement data driven construction timelines/tools and refine and direct a systematic approach to monitoring the life cycle of housing construction projects; thereby ensuring timely completion of each repair and less disruption to homeowners.  This request proposes supplementing the existing program resources with 1 FTE (Construction Superintendent) whose skills and expertise that can aid in the expediting of benefits to homeowners prior to and during the delivery of repair services. The grant cannot absorb this position within the amount allowed for administrative expenses.</t>
  </si>
  <si>
    <t>Performance Measurement ImpactedMeasures the number of clients assisted with minor and major repair of LMI homeowner dwellings, and Measures the demand for funding assistance for minor and major home repairWith additional General Funds investments, CSD would like to increase the amount of grant funds expended on the rehabilitation of home from its current target of $222K/year to $840K/year.  In doing so, the department would meet its expected benchmark as proposed in its 5 year consolidated plan.</t>
  </si>
  <si>
    <t>The additional cost of funding the FTE would allow CSD to improve and expand the quality of  affordable housing stock via the improved output  (increased volume and higher $ expended) for seniors, disabled and LMI homeowners whom this assistance is directed towards  under this service.</t>
  </si>
  <si>
    <t>Recurring - Coordinator IV Salary &amp; Benefits:     $62,217 (7mos)Standard rate for supply                       $295 Recurring Specialized Training:        $1,500Nonrecurring - Equip:                                                     . $4,500</t>
  </si>
  <si>
    <t>Housing and Community Investment - Grants Management</t>
  </si>
  <si>
    <t>Healthy Food Financing Initiative - Carryover of Unused Funds</t>
  </si>
  <si>
    <t>Healthy Food Financing Initiative was allocated $2M on Commissioners Court on June 20, 2020 for the purpose of providing access to nutritional information and  healthy, fresh food to residents of Harris County as recommended by a committee comprised of various Harris County Department representatives (Public Health, CSD, Pcts and the Budget Office). Not all of the $2M will be expended by FY end. The request is to carryover funds that obligated but not expended at year-end and  the opportunity to evaluate the success/merits of the program. Unspent, unobligated funds (estimated @ $1.47M will be transferred back to the general fund).</t>
  </si>
  <si>
    <t>This request is intended to fully utilize the estimated obligated but unspent funds next fiscal year. Prior to the conclusion of the program, CSD plans to conduct a final evaluation of the program from the final data supplied by the pass-through agencies and vendors that participated in the program.</t>
  </si>
  <si>
    <t>This funding will allow the department to honor its commitments made as part of the Healthy Food Financing Initiative approved by Commissioners Court in June 2020.</t>
  </si>
  <si>
    <t>Currently, there is $1.472M of initial funding that is yet to be obligated under a contract for this program.  It is estimated that there will be approximately $125,000 that is obligated, but unexpended funds at the conclusion of the current fiscal year.  This  request is extend the estimated $125K and to transfer back to the budget the $1.472 until a final analysis of the program results is completed.</t>
  </si>
  <si>
    <t>Housing and Community Investment - Planning and Development</t>
  </si>
  <si>
    <t>Grant Writer</t>
  </si>
  <si>
    <t>Planning and Development is responsible for proposal development, program planning, performance reporting, and the award of department grant funds to subrecipients. Currently grant funding used to support department program goals is comprised of 95% federal funds, .04% state funds, 1.22% in private funds,  2.4%  county general funds, and 1% in matching funds for infrastructure or development projects. To sufficiently identify new funding streams (public, philanthropic, private funding opportunities) to support innovative programming, funding for a Grant Writer is requested. Current demand on division staff to develop and disburse funds for new programming (a marked increase ($46M+) in providing specialized services and new programs) doesn't avail current staff to assume this responsibility nor does current staff have the necessary skill set.</t>
  </si>
  <si>
    <t>On average, a grant writer is expected to produce as many as ten funding proposals per year and with an average proposal amount of $250K each.  Assuming a proposal success rate of 10% -30%, this position's increased access to would yield between $500K and $1.5M per year, thereby covering its salary in additional revenue (https://www.nonprofitpro.com/post/6-metrics-measuring-success-fundraising-grants-program/)</t>
  </si>
  <si>
    <t>The request will enhance and support all three of this unit's priority outcomes; i.e.(measuring the extent of community engagement, number of contacts with potential partners, stakeholders and applicants, and the productivity associated with community planning activities).  Additionally, this activity is aimed at increasing the amount of leveraged funding sources available while  strategically aligning efforts with varied local, state and federal partnerships</t>
  </si>
  <si>
    <t>Recurring - 1 Coordinator IV Salary &amp; Benefits of $56.5 (6mos),Recurring - Standard rate for supply consumption $295 / FTENonrecurring - cost for onboarding costs (laptop, dock stations, software lic, chair, etc. $4,500;)Recurring Travel  &amp; Training: $1500 / year</t>
  </si>
  <si>
    <t>Grant Management - Deputy Assistant Director</t>
  </si>
  <si>
    <t>Over the past 2 years, Grants Management (GM) has seen a tremendous increase in responsibility as it relates to required compliance monitoring, contract management, technical assistance engagements and the additional increments for reporting for new programs e.g. (CCHP, CARES ACT -Treasury &amp; HUD). With more programs on the horizon,  the increased change in work loads for the four roles/disciplines of Grants Management (Increased Monitoring effort - 20%, increase of Subrecipient Contracts Managed - 80%, increase of Technical Assistance engagements - 150%, and increase of calendared required compliance reporting events - 200%) will significantly be enlarged. Ultimately, in addressing this need CSD would be able to continue to direct effective compliance and oversight of department programs and maintaining its high level of monitoring performance that mitigates monitoring findings or recapture of program funds.  Over the past 3 monitoring and external audit cycles/years this unit has not be subjected to any findings or recaptures. GM is requesting 2 positions (Management Analyst &amp; Deputy Assistant Director) to assist with management of all sub-units/disciplines (Investment in Public Services, Public Facilities &amp; Affordable Housing) within GM.</t>
  </si>
  <si>
    <t>The following measurements would be improved by the additional fundingPrimary Performance Measure:     # monitoring visits conducted  -        From 54  to 65 (20% increase)Sub-Measures:Contracts Managed -                         From 25 to 45 (80% increase)Technical Assistance Engagements - From 20 to 40 (150% increase)Compliance Reports -                          From 2 to 6 (200% increase)</t>
  </si>
  <si>
    <t>Because on the increased number of programs introduced over the past 2 years and  'but for' increased capacity, the unit's risk for Audit &amp; Monitoring findings , or recapture would increase beyond acceptable tolerance levels and keep pace with the demand for compliance monitoring and managing subrecipient contracts.</t>
  </si>
  <si>
    <t>DAD/Coord IV (1FTE)                         $51,968 (6mo)Benefits:                                               $19,329 (6mo)Recurring Supply: $295 x 2fte =            $295Nonrecurring - staff equip (Laptop,docking,etc.)                          $3,700</t>
  </si>
  <si>
    <t>Grant Management - Management Analyst</t>
  </si>
  <si>
    <t>Analyst (1FTE):                                     $37,802 (6mo)Benefits:                                                $15,972 (6mo)Supply Consumption:                          $     295   Equip (Non Recurring):                       $  3,700</t>
  </si>
  <si>
    <t>Analyst III</t>
  </si>
  <si>
    <t>Housing and Community Investment - Homelessness Response</t>
  </si>
  <si>
    <t>The Way Home Continuum of Care - Carryover of Unspent Funds</t>
  </si>
  <si>
    <t>The Way Home Continuum of Care (CoC) is the coordinated homelessness response system in Harris, Fort Bend and Montgomery Counties.  Last year the system provided access to 5074 housing units for persons experiencing homelessness, and had re-housed more than 20,000 homeless persons into permanent housing since 2012. The system is supported through the braiding of multiple funding sources which are primarily provided through State and Federal resources which has not sufficiently allowed the system to maximize its effectiveness in meeting the housing needs of persons experiencing homelessness. This request is to carryover unspent funds from the current fiscal year and continue the previous year's court ordered allocation to address the Homeless Response System's capacity on a recurring basis.  In 2020, the withdrawal of local funding from systemwide partners placed 461 housing units at risk within the homeless response system.  This request aims to preserves 200 of the 461 units of those permanent supportive housing units and represents 19% of the estimated $14M in annual funding (Federal, State &amp; Local) needed to support the homelessness response system as recommended in the Harris County Homeless Task Force Report, a report whose recommendations were presented and unanimously approved on August 25, 2020, by the Commissioners Court.</t>
  </si>
  <si>
    <t>This request is intended to maintain the initial investment in the Homeless Response System necessary to address the documented need for permanent supportive housing and the wrap-around services provided by local agencies/partners and will allow the department to maintain the performance of the measure of number of individuals that remain housed.</t>
  </si>
  <si>
    <t>Reduction in recidivism and homelessness by providing permanent rents to 200 homeless households along with the necessary support services to keep them housed</t>
  </si>
  <si>
    <t>Based upon Avg Affordable Hsg rents for 200 permanent housing units and 2100 supportive services units that are contracted for and Passed-through to local agencies as show in the table below:Rents -    $2,359,200*Services- $   500,800**Total:      $2,860,000* Rents - 200 rental units x 12 months x $983 / month = $2,359,200**Services -200 x's 10.5 units of service per household = 2100 x's $238 / service = $500,800</t>
  </si>
  <si>
    <t>Operations - Community Outreach</t>
  </si>
  <si>
    <t>Service Continuation (previoulsy grant funded)</t>
  </si>
  <si>
    <t>This request is for General Funds that would provide for the 'continuation' of critical services that historically relied on a now discontinued source of local funding (termination of the County's participation in TIRZ # 2 - TIRZ affordable housing set asides). Community Outreach (CO) connects, advocates, engages and educates the public about services and programs available to them through Community Services, Harris County departments and area service providing agencies &amp; partners.   Currently, this unit and its programs are carried out by 13 staff persons reaching over 700,000  Harris County citizens, landlords and partners. CO has an annual operating budget of $1.14 million.   Its critical functions are providing housing and community navigation services that connect persons and families to affordable housing, urgent need assistance with area partners and programs administered by CSD.  Additionally, the unit is a key component of Local Recovery Response Center (LRRC) services in the wake of disasters.  Two staff persons within CO charge their time ($215K annual, or 20% of CO's budget) to grant funded programs, while the remainder of the staff and operating expenses were funded with General Funds ($551K annually which were provided in last year's budget request) and TIRZ affordable housing set-aside funds ($300K annually)  derived from the County's participation in the Midtown TIRZ.  The TIRZ funding was exhausted in FY 21-22; thereby resulting in a significant funding loss.  In order to  ensure the success of several of the department and county's strategic objectives  (i.e. opportunity, access, sustainability and livability) the department is requesting continuity funding of $175,000 in the shortened Fiscal Year, or $300,000 annually in order to preserve the unit's base operations which represents approximately 4 navigator positions and a portion of the annual subscription cost (approx. $30K annually) for the unit's housing search tool application that is used to assist in the client navigation process.</t>
  </si>
  <si>
    <t>Continuity in the amount of community engagement activities and outreach and number of participating landlords that provide affordable Hsg options.</t>
  </si>
  <si>
    <t>Continued level of outreach to those seeking economic opportunity of affordable housing, transportation options, urgent assistance resources for the homeless, as well as capable LRR center response.</t>
  </si>
  <si>
    <t>The table below presents a 12 Month budget for Community Outreach (in Millions).Total annual operating cost           $1.014MLess annual Grant Funding:         $  .233Total Gen Fund Need                     $  .782Current Gen Fund Provided          $  .551GAP/Funds Needed:                       $  .231 The average $ / FTE for this unit is $76,285 and the GAP identified represents 2.75 FTE.</t>
  </si>
  <si>
    <t>Currently, Community Outreach (CO) has 7 employees assigned to provide referral services, (of which 4 are specifically assigned to work with Harris Health clientele) to provide rapid, vital resource navigation and client referral services.  The navigation service help point families and individuals to programs and services delivered by partnering agencies and Harris County departments.  On average, CO receives 27,300 calls for assistance, annually where staff typically engages in approximately 3,700 referral requests. Each call, and subsequent work, takes approximately 35 minutes. Based on this calculation given the current staff load, approximately 12,000 calls for navigation services are unaddressed each year.  Along with this deficit, the CO has been asked to also assist in conducting homeless assessments for partner agencies. Currently homeless assessments take approximately 1 hour / assessment. Current staff load only allow for 5 completed assessments per month.   Comparatively, partnering agencies complete, on average, 137 assessments per month.  This request is to add 3 resource navigators and a manager to meet demand for CO services.</t>
  </si>
  <si>
    <t>Increase homeless assessments / month to 137 or 1,644 / year, and increase the number of navigation services by 12,000 / year.</t>
  </si>
  <si>
    <t>Reductions to recidivism of homelessness  and increased connectivity to services for the economically disadvantaged and homeless.</t>
  </si>
  <si>
    <t>Unmet need was calculated by understanding the necessary number of FTEs for resource navigation and HMIS assessments compared to in-house data and area partners; financial assumptions include salary, benefits, supplies, and equipment (non-recurring) for requested FT position.</t>
  </si>
  <si>
    <t>Resource Navigator (3x)</t>
  </si>
  <si>
    <t>Currently, Community Outreach (CO) has 7 employees assigned to provide referral services, (of which 4 are specifically assigned to work with Harris Health clientele) to provide rapid, vital resource navigation and client referral services.  The navigation service help point families and individuals to programs and services delivered by partnering agencies and Harris County departments.  On average, CO receives 27,300 calls for assistance, annually where staff typically engages in approximately 3,700 referral requests. Each call, and subsequent work, takes approximately 35 minutes. Based on this calculation given the current staff load, approximately, approximately 12,000 calls for navigation services are unaddressed each year.  Along with this deficit, the CO has been asked to also assist in conducting homeless assessments for partner agencies. Currently homeless assessments take approximately 1 hour / assessment. Current staff load only allow for 5 completed assessments per month.   Comparatively, partnering agencies complete, on average, 137 assessments per month.  This request is to add 3 resource navigators and a manager to meet demand for CO services.</t>
  </si>
  <si>
    <t>Unmet need was calculated by understanding the necessary number of FTEs for resource navigation and HMIS assessments compared to in-house data and area partners; financial assumptions include salary, benefits, supplies, and equipment (non-recurring) for requested FT positions.</t>
  </si>
  <si>
    <t>Disaster Recovery - Homeowner Reimbursement Program</t>
  </si>
  <si>
    <t>Supplemental Funding for Project Delivery</t>
  </si>
  <si>
    <t>The Homeowner Reimbursement Program (HRP) is designed to provide single family homeowners with 'reimbursements' for damage repairs made to their homes in the aftermath of Hurricane Harvey. Under amendment # 8 of the State Action Plan, the GLO awarded an additional $10 million in HRP funding to serve an additional 150 homeowners,  without providing the additional project activity delivery funding ($1M) necessary to carryout and complete the program, unless additional leverage or matching funds is provided by the County. Additionally, the GLO has placed a 10% limit on the project delivery for the initial award of $40M, which was $4M and was set aside to serve the original 1000 households.  The 10% cap enforced by the GLO is NOT statutory, nor a rule that HUD enforces on grantees.  Currently, CSD has approximately 600 households approved for assistance, with another 400 households pending approval.   CSD estimates that the original $4M in project delivery funding will support 85% of the  original 1,000 households and that the budgeted project delivery funds will be fully expended by the end of this fiscal year. This projection is primarily due to (COVID19) increased delivery costs to the program over the past 18 months.  Although requested, the GLO provided no adjustment to the project delivery cap nor has the GLO recognized the withdrawal/exit of 50 homeowner cases; thereby causing approximately $550,000 in soft costs that must be applied to the already limited project delivery cap.This proposal is requesting the noted $550K for the soft costs associated with the 50 withdrawn case files ($11K / case file) and the projected continued operating costs of $950K beyond the funding that has been provided by the GLO for this program over the 18 months remaining in the program; or an equivalent of 10% total project delivery</t>
  </si>
  <si>
    <t>Increases the funds invested under the HRP programAdditional 150 Homeowners reimbursed, or approximately $10M additional funds invested / deployed to homeowners in need of reimbursement</t>
  </si>
  <si>
    <t>Measurement of the reimbursements investment in disaster relief related repairs completed by eligible homeowners and successful completion and close out of the program ahead of the contracted schedule to completion</t>
  </si>
  <si>
    <t>Based on the population of households to be served versus the projected realistic cost of delivering the program.  This is a one time cost spread over 18 months</t>
  </si>
  <si>
    <t>Disaster Recovery - Homeowner Assistance Program</t>
  </si>
  <si>
    <t>Supplemental Funding for Project Delivery II</t>
  </si>
  <si>
    <t>The Homeowner Assistance Program (HAP) within Disaster Recovery is charged with delivering  189 housing repairs or reconstruction of single family owner occupied homes over the life of the grant award period. Providing home repair programs is one of the most complex and expensive HUD activities. The GLO has placed a 10% limit on project delivery (Note: this is a GLO cap and not a statutory or HUD rule).  During COVID, the cost to provide these services has risen, but GLO has provide no adjustment to the project delivery cap which is largely made up of project delivery staffing.   Applicant withdrawal from the program has also created instances where soft costs are being applied to Project Delivery.  The cost of approximately 25 withdrawn cases is equal to $275,000 in soft costs to be applied to Project Delivery; thereby creating a shortfall in funding available to support this program.  These shortfalls are expected to extend annually through 2023.This proposal is requesting the funding to address the 25 case withdrawals ($275K, or $11K/case file ), and the projected  continued operating costs of $1.4M beyond the funding that has been provided by the GLO for this program over the 18 months remaining in the program; similar to the historical project delivery costs for programs of this nature (18%).</t>
  </si>
  <si>
    <t>Increases the funds invested in the repair or reconstruction of owner occupied single family dwellings via the provision of soft costs and repair costs.  This initiative also further improves the quality of affordable housing stock for 70 additional Homeowners (or 40% of the homeowners participating) that are required by, but not funded by the GLO CDBG DR funding; i.e.(Garages, TREC inspections, square footage accommodations consistent with the original home's footprint).</t>
  </si>
  <si>
    <t>This funding will increase the investment in replacing, repairing or reconstructing homes impacted by a disaster.  Additionally the funding will aid in the completion and close out of the program ahead as scheduled  per the GLO agreement.</t>
  </si>
  <si>
    <t>Based on the population of households to be served versus the projected realistic cost of delivering the program, plus the 275,000 in soft costs caused by unanticipated Homeowner withdrawals from the program, ongoing labor cost of previously grant funded positions, materials, supplies and lease space cost.  This is a one time cost spread over 18 months.  This request would equate to approximately 16% of the total award, rather than the historical 18% for similar programs.</t>
  </si>
  <si>
    <t>Operations - Marketing &amp; Communications</t>
  </si>
  <si>
    <t>Communications Specialist</t>
  </si>
  <si>
    <t>The Marketing and Communications (MC) unit has 3 fulltime employees, one vacant position in progress of being filled and 2 temps; all of which who allocate approximately 60% of their work hours to grant funded services.  This unit provides essential marketing, promotions, communications and advertising for CSD's programs and services. Currently, the communications and marketing division is focused on 1) Making CSD programs widely known 2) Changing the perception the community has of government programs 3) Gaining earned media so that the general public/media is aware of available funds.  Most of CSD's clients have a smart phone or are in front of a screen, so utilizing a sophisticated, targeted digital campaign to identify those who may need assistance and meet them where they are (on their phone or in front of a screen), rather than wait for them to find out about our assistance programs organically.   The one staff position and the related funding requested in this proposal is directed at providing the additional capability to increase and improve marketing, media, and advertising (create general awareness in the community and in the press) around CSD's housing, transit and recovery assistance programs through targeted digital, 'earned media', 'acquisitions/engagement' and grassroots campaigns.  In doing so, certain new programs such as the Community Land Trust, as well as undersubscribed programs such as the Down Payment Assistance Program, Rapid Rehousing and Minor and Major Homeowner Repair programs would benefit.  Statistically, the outreach component of this unit has had limited opportunity to expand it's engagement/acquisition 'reach' to targeted such as the aforementioned audiences and is requesting the addition of 1 communications (Copy/Writer) FTE that will increase the speed, quality of content and desired reach.  Last fiscal year in its infancy, this unit managed 100 social media posts, 10 media coverages and issued 1 newsletter.  In the current fiscal year, benchmarked against last year, MC has reduced 'engagement/acquisition'(social media measurement) cost from $4 to $.28 and surpassed last year's marketing, social media presence and media events by 300%.  Adding the additional FTE will allow for further expansion in quality contacts and acquisitions directed at CSD's target audience while still driving acquisition costs downward to less than $.05 / contact/acquisition.</t>
  </si>
  <si>
    <t>Social Media Sharing cost per acquisition/engagements to  decline from $.28 to $.03 and expand acquisitions from 500 to 20,000/year.</t>
  </si>
  <si>
    <t>This proposal will allow CSD to achieve its strategic objectives of affording economic &amp; equitable opportunity, access, resiliency to its services directed at the County's goals, e.g.(Transportation, Affordable Housing, Flood resiliency, etc..) by increasing its reach to targeted populations who would benefit from CSD's programs such as the down payment assistance program, Minor and Major Home Repair Programs and the onboarding of the Community Land Trust.</t>
  </si>
  <si>
    <t>1 FTE (Communications / Copy)           $38,036Benefits:                                                        $17,702Recurring Supply                                             $295Non-recurring Equip:                                $4,200Total:                                                            $60,233 (7mo)</t>
  </si>
  <si>
    <t>Executive  - Director's Office</t>
  </si>
  <si>
    <t>The US Bureau of Labor Statistic reported that between August  2020 and August 2021, the consumer price index (CPI) for the Houston MSA rose over 5.3%.  Hardest hit was energy (Electricity - 21.9%, Natural Gas -16% and Gasoline -35.2%) and food increased 3%.  In Harris County the housing CPI rose  28.91% since Q2 of 2020.  In the labor market, the Government sector lost  .6% (or 2300) employees to other non-farm sectors; while almost every other sectors saw gains.  CSD lost and had to rehire approximately 5.7% and 9% of its employees by the end of FY 2020 &amp; FY2021; respectively.  For FY 2021-22, CSD is on track to exceed a 12% turnover rate.  Business and Human Resource publications estimate that the average cost of onboarding staff ranges between $4000 and $4425, while the total costs associated with losing and rehiring an employee can run as much as 1.5 times the position's annual salary.  In CSD's case that amount would come to approximately $3.657M in lost productivity over the past 18 months. CSD management believes that In order for it, and the County, to remain competitive with market trends and attracting &amp; retaining good employees, it must be provided the necessary financial resources so that programs can continue to be delivered at a high success rate with consistency, quality and timeliness.  As a point of reference and sample of several CSD's specific job classifications, we found the following comparable 'base salary'  data for the Houston MSA:Position Class             CSD Avg Rate         Local Avg Rates  *         % difference    # of Positions        Aggregate DifferencesAcct I                              $52,741                  $ 57,900                                        10%                  11                               $56.9KAcctg Spvr                     $60,777                 $ 88,042                                        45%                   3                                $81.8KSys Admin I                  $61,734                  $ 68,423                                       11%                    5                               $33.5KIT App Dev                    $96,907                 $109,124                                      13%                    2                               $12.2K                                                                                                         Aggregate Diff from Sample Total:            $183.85K  (annually)                                           As shown above, the 20 sampled CSD positions out of its 357 positions available, that the disparity, in the aggregate tallied to $183.5K (Base Salary) when compared to the Houston MSA for like-kind positions.  The % difference in base salary ranged from between 10% and 45%. To further aid in the justification for this proposal, CSD is currently working with BMD Human Resources to obtain additional payroll data in order to understand the broader cost of an FTE within Harris County and identify any disparities between CSD's employees and those like-kind positions within the County.  The data relative to this analysis is forth coming in the weeks ahead.   This proposal requests that CSD be provided with $848K, in the 7 month fiscal year, or a 7.5% increase to base salaries and applicable benefit costs. These funds which would be used to address the inflationary impact on staff and target known disparities between CSD's current employee/position pay structure versus identified differences within the County's employee structure and the Houston MSA.   The 7.5% would impact all general fund positions or only those positons where the costs could not be captured or charged to existing grant funding.  *Salary.com, Indeed.com, and Glassdoor.com</t>
  </si>
  <si>
    <t>All of CSD's performance measures would be impacted by the additional funding.  Last year (during COVID19) CSD experienced turnover of 26 positions of which 22 were resignations.  For the current year, staffing turnover and rehires and is on track to experience 31 staff replacements.  The current average base salary at CSD is $50,865, and with benefits the average FTE is $77.8K and in the current year it is projected that CSD will incur approximately $2.4M in lost productivity ($77.8K x's 31). With all things being constant, the reduction in costs / year would likely amount to approximately $1.4M (the difference between a normal turnover rate of 5% or $1.005M versus 12% - $2.4M).  The difference between the amount requested for increased salary &amp; benefits ($1.454M) versus the normal turnover rate of 5% constitute a net $448K savings (1.454M - $1.005M = $448K, annualized).</t>
  </si>
  <si>
    <t>This proposal will help ensure that its employees staff focused on achieving all of CSD's strategic objectives of affording economic &amp; equitable opportunity, access, resiliency to its services directed at the County's goals, e.g.(Transportation, Affordable Housing, Flood resiliency, etc.); rather than worrying about personal financial matters or applying for the very services that are attempting to deliver.</t>
  </si>
  <si>
    <t>A comprehensive analysis of CSD PCN's current pay rates, turnover rates and the amounts subject to 'general fund costs' has been conducted.  Total applicable payroll minus 'health, vision and dental' came to $22.077M.  Total Payroll where grants could absorb the costs without general funds amounts to $1.499M, leaving a net payroll of $20.578M subject to a 'general funds needs' calculation.  The 7 month impact on the general fund  at 7.5% calculates to $848.183, and the ongoing recurring impact came to $1.454M.</t>
  </si>
  <si>
    <t>Pollution Control</t>
  </si>
  <si>
    <t>Operations and Policy - Water Services</t>
  </si>
  <si>
    <t>Environmental Wastewater Investigator</t>
  </si>
  <si>
    <t>The Environmental Wastewater Investigator II conducts field inspections, compliance monitoring and surveillance of industrial and wastewater treatment facilities. They will conduct routine inspections and investigate stormwater and wastewater complaints to comply with the Texas Commission on Environmental Quality, Texas Health and Safety Code, and Harris County rules and regulations and maintain proper records.</t>
  </si>
  <si>
    <t>The Wastewater Investigator is needed to sample and monitor 470 active STP’s and 480 Industrial outfalls in Harris County.</t>
  </si>
  <si>
    <t>The Wastewater Investigator would increase inspection numbers, shorten lag times of violation re-inspections, and assist with the anticipated increase in complaints</t>
  </si>
  <si>
    <t>This position is currently open and being interviewed for. The employee moved to another division in the department. The position has been funded by the general fund. The position salary was $28.85/hr. In 2019 Commissioners Court approved $5.92 million dollars for the creation of 29 new positions and the purchase of monitoring and testing equipment, vehicles, and new technology to modernize the Pollution Control Services Department based on a recent gap analysis, and for Pollution Control and Budget Management to coordinate the phased hiring of new personnel in the next 24 months.</t>
  </si>
  <si>
    <t>Investigator  II</t>
  </si>
  <si>
    <t>Technical - Field Investigation Services</t>
  </si>
  <si>
    <t>Concrete Batch Specialist (previously grant funded)</t>
  </si>
  <si>
    <t>This is an existing position with continuing responsiblity for meeting our performance goal of 90 proactive investigations per year.  This Concrete Batch Specialist has been filled for several years, but in order to continue this targeted inspection program, recurring funding is requested.   We have funding for one person the other needs to move to the general fund.  The CBP Specialist positions are critical to our support of environmental Enforcement as discussed in the Penta gap analysis.</t>
  </si>
  <si>
    <t>These  staff  increase our capacity to perform proactive inspections and assist in response  to citizen complaints.</t>
  </si>
  <si>
    <t>Reduce  exposure to hazardous chemicals and lead.</t>
  </si>
  <si>
    <t>This position was formerly grant funded and needs to now move to the general fund.  The position salary is currently $31.50/hr. In 2019 Commissioners Court approved $5.92 million dollars for the creation of 29 new positions and the purchase of monitoring and testing equipment, vehicles, and new technology to modernize the Pollution Control Services Department based on a recent gap analysis, and for Pollution Control and Budget Management to coordinate the phased hiring of new personnel in the next 24 months.</t>
  </si>
  <si>
    <t>Hardware and Software Costs</t>
  </si>
  <si>
    <t>Pollution Control is requesting $680,000 in non-labor funds. For FY 2022, we were approved to hire eight new positions and four backfill positions. However, the funds went into the general non-labor budget and were transferred to the labor account to cover the positions.  Pollution control now requires the funds because we have updated equipment in our lab, hired a communications department, and increased our staff by 62%. The reallocated funds are needed to keep the department functioning.</t>
  </si>
  <si>
    <t>Additional funds are requeted to accommodate the increase in samples for the lab and maintenance agreements to accommodate the new equipment and new software. Other items this money covers are computer, phones, training, and services utilized by the increase in staff.</t>
  </si>
  <si>
    <t>Reduce exposure to hazardous chemicals and lead, and Reduce Harris County's direct greenhouse emissions</t>
  </si>
  <si>
    <t>The financial impact was calculated from the amount of funds that was transferred from non-labor to the labor account.</t>
  </si>
  <si>
    <t>Operations and Policy - Permit Services</t>
  </si>
  <si>
    <t>Reduce Harris County's direct greenhouse gas emissions</t>
  </si>
  <si>
    <t>Community Air Monitoring Program - Manager IV</t>
  </si>
  <si>
    <t>The growth experienced with the Community Air Monitoring Program (CAMP) and what will come in the foreseeable indicated the need to identify CAMP as a functional section in the Operations and Policy Division. It will allow the additional staff and project expansion to have better oversight and management.</t>
  </si>
  <si>
    <t>The Harris County Community Air Monitoring Program (CAMP) is designed to Measure pollution levels that affect public and environmental health across Harris County. Identify emission sources that adversely impact local communities. Inform the public and elected officials on priorities related to clean air and environmental sustainability. Highlight patterns and trends that may support environmental regulatory activities.</t>
  </si>
  <si>
    <t>This response is necessary to accommodate growth associated with the gap analysis. It will also reduce exposure to hazardous chemicals and lead.</t>
  </si>
  <si>
    <t>The fincancial impact is calculated based the increase in all CAMP activities and services and the average salary for employees in the position with similar experience. The non-labor cost includes supplies such as laptop, monitors, docking station, and desk phone.</t>
  </si>
  <si>
    <t>Community Air Monitoring Program - Air Supervisor</t>
  </si>
  <si>
    <t>There is currently one  air supervisor responsible for overseeing the Pollution control Services permit review activities and the maintenance of PCS' stationary monitoring sites.</t>
  </si>
  <si>
    <t>The Harris County Community Air Monitoring Program (CAMP) is designed to Measure pollution levels that affect public and environmental health across Harris County. Identify emission sources that adversely impact local communities. Inform the public and elected officials on priorities related to clean air and environmental sustainability. Highlight patterns and trends that may support environmental regulatory activities</t>
  </si>
  <si>
    <t>The air monitoring programs generate reports/VNs that are technical in nature and require more time to review and assess compliance.  An additional Coordinator can reduce timeframe to assess compliance and issue Notices of Violation.</t>
  </si>
  <si>
    <t>The need is calculated by the additonal sections that will review emission events in comparision to monitoring data and analytical quanities observed. This position will draw conculsions of estimated air toxic impact.</t>
  </si>
  <si>
    <t>Compliance Section - Supervisor IV</t>
  </si>
  <si>
    <t>There is currently a single supervisor responsible for review and approval of reports, assisting in complex investigations, and administrative management of 11 positions.  The Supervisor positions are critical to our support of environmental Enforcement as discussed in the Penta gap analysis.  Citizen complaint volumes have been steadily increasing year over year from an average of 169 to 200/month, and the burden of reporting finding in a timely manner and supporting enforcement is great.  Report reviews require from 0.5 to 4 or more hours per report depending on complexity, with the occasional large report taking even longer.  At an average rate of approximately 200 complaints and 8 complex proactive investigations per month, the required time to review and approve investigation reports is unsustainable for a single staff member.  Additionally, the supervisory span of control to train, assist, mentor, and appraise staff should be in the 5-7 employee range given the enormous technical workload for this position.  An additional supervisory position is needed to reduce the per person workload, ensure timely and accurate processing of investigation reports, and maintain an appropriate span of control to support a fully functioning team..</t>
  </si>
  <si>
    <t>Adding a second supervisor will significantly decrease the time to complete investigation reports for Compliance Section review.</t>
  </si>
  <si>
    <t>$31/hr, $3.5k for training and supplies including computer and PPE</t>
  </si>
  <si>
    <t>Secretary II (2x)</t>
  </si>
  <si>
    <t>The administrative services team supports the department goals by performing a wide variety of highly responsible tasks that involve human resources, purchasing, budget, and complaint intake and assignment.  The burden of complaint intake and assignment is steadily increasing, as citizen complaint volumes have increased year over year from an average of 169 to 200/month, with up to 500 in a single week during a large event.</t>
  </si>
  <si>
    <t>The additional administrative assistance will share the workload for requisitions processing,  positon postings, open records requests and managing resident complaints.  All of these performance improvements</t>
  </si>
  <si>
    <t>This service has both internal and external customers. The internal customers are the Department Director, Division Deputy Directors, and Section Managers. The external customers are Harris County Residents and  Industry representatives. They expect us to provide administrative assistance when needed. The external customers expect us to take and assign complaints and answer open records requests.</t>
  </si>
  <si>
    <t>The need is calcuated based on the increase in all administrative functions directly impacted by department growth.</t>
  </si>
  <si>
    <t>Secretary II</t>
  </si>
  <si>
    <t>Communications - Community Engagement / Digital Media Services</t>
  </si>
  <si>
    <t>Community Engagement - Specialist III</t>
  </si>
  <si>
    <t>Positions requested are specifically to provide direct community engagement services and public education and outreach.  These positions will be responsible for communicating to the public on all aspects of department activities and bringing back information to PCS from the community about environmental impacts. Community Engagement creates opportunities for PCS to establish relationships with community residents and stakeholders to bring awareness to PCS's role in environmental protection and encourage residents to vocalize their concerns about environmental  hazards. Digital Media Services work collaboratively with the entire department to create dynamic information sharing through various digital platforms.</t>
  </si>
  <si>
    <t>Percentage of community engagement in environmental justice communities with an increase of 80% or better; Number of community surveys completed with a significant increase in participation and positive ratings of PCS; Increase number of website views by 3,500+ unique visitors.</t>
  </si>
  <si>
    <t>The additional funding for Community Engagement will support the Priority Outcome of 'Reduce exposure to hazardous chemicals and lead.' PCS will primarily focus on community-based/grassroots public education and outreach activities related to environmental hazards and mitigation and environmental justice.  Activities will include but are not limited to, community canvassing, community engagement meetings (virtual and in-person), school programs, homeowner's association meetings, and civic club meetings.</t>
  </si>
  <si>
    <t>PCS has calculated the need using factors such as the desire to expand the implementation of specific communications policy directives and focus on short-range and long-range communications planning. There is also a desire to create additional efficiencies in how PCS responds to resident complaints and concerns regarding emergency response incidents/events and field investigations. The expansion of proactive environmental programs has increased the need for a more robust community engagement team.</t>
  </si>
  <si>
    <t>Community Engagement - Manager IV</t>
  </si>
  <si>
    <t>The Communications Divison is a newly established division at PCS.  Currently, a manager position is needed to run the day-to-day operations for the Division as community egagement efforts are ramped up to support all PCS programs.  Community Engagement creates opportunities for PCS to establish relationships with community residents and stakeholders to bring awareness to PCS's role in environmental protection and encourage residents to vocalize their concerns about environmental  hazards. Digital Media Services work collaboratively with the entire department to create dynamic information sharing through various digital platforms.</t>
  </si>
  <si>
    <t>Communications - Data Analytics</t>
  </si>
  <si>
    <t>Additional staff for Data Analytics is needed because this team supports the analysis and reporting for all department monitoring and surveillance functions {air, water, and solid waste}. Data Analytics performs statistical analyses and creates reports on PCS data captured from complaints, emergency response, field investigations, violation notices, and monitoring and surveillance activities. The Data Analytics team is also responsible for providing high level research needed to support environmental toxicology,  literature review, grant research, grant writing, and grant management.</t>
  </si>
  <si>
    <t>Percentage of program and services data available for public use on data dashboards with a 75% or better increase;  Nmber of research based public education resources related to prevalent environmental hazards with an increase from 10 to 30.</t>
  </si>
  <si>
    <t>The additional funding for Data Analytics will support the Priority Outcome of 'Reduce exposure to hazardous chemicals and lead.' PCS prioritizing public data sharing and transparency related to Harris County communities' known and potential chemical hazards will support this priority outcome</t>
  </si>
  <si>
    <t>PCS has calculated the need using factors such as the number of residential complaints, emergency response incidents, and the expansion of data-driven programs related to environmental monitoring, specifically, the Community Air Monitoring Program (CAMP).</t>
  </si>
  <si>
    <t>Operations and Policy - Compliance Services</t>
  </si>
  <si>
    <t>Compliance Coordinator (Air)</t>
  </si>
  <si>
    <t>With the increase in complaint and incident-driven activities associated with air pollution, the Compliance Coordinator is responsible for working with both the Field Investigation staff and the County / District Attorney offices to drive enforcement activities against violators.  Currently, the time from inception to completion of enforcement-driven cases is 95 days, and  more support will reduce this time period.</t>
  </si>
  <si>
    <t>The Compliance Coordinator (Air) will share the increasing workload of air pollution cases and reduce the time from the issue on Notices of Violations to enforcement actions against violators.</t>
  </si>
  <si>
    <t>Expansion needed to handle the increase in inspections and all downstream services.</t>
  </si>
  <si>
    <t>Solid Waste Specialist</t>
  </si>
  <si>
    <t>We currently are unable to handle the majority of solid waste inspections (landfills, transfer stations, scrapyards, etc.) due to lack of personnel.  The number of these locations continues to increase annually, so the addition of a SWS will help in reducing solid waste violations and non-violation issues throughout the County.</t>
  </si>
  <si>
    <t>The Solid Waste Specialist will conduct annual and proactive inspections for landfills and other facilities under permit.</t>
  </si>
  <si>
    <t>There are 60 Type I, IV, and V facilities in Harris County requiring inspection.  Program needs to include RCRA inspections and, due to growth, will need to increase the quantity of Salvage Yard inspections.</t>
  </si>
  <si>
    <t>Waste Water Investigator</t>
  </si>
  <si>
    <t>An additional Waste Water Investigator will ensure that required inspections and sampling is performed on schedule.  We have not been able to expand the program to cover additional locations with suspected discharges or violations due to only having enough personnel to cover existing locations.  An additional position will help keep permit holders in compliance and add other suspected areas to the list.</t>
  </si>
  <si>
    <t>Technical  - Monitoring &amp; Surveillance</t>
  </si>
  <si>
    <t>Increase access to parks and greenspace</t>
  </si>
  <si>
    <t>Monitoring &amp; Surveillance Specialist</t>
  </si>
  <si>
    <t>This Monitoring &amp; Surveillance Specialist position supports the Community Monitoring and Sampling Capabilities required by the Penta Gap Analysis.  Completion of the RAAM in October 2021 is expected to lead to additional mobile monitoring requests, including accompanying the ER Section when there are after hours calls.  In order to maintain daily mobile monitoring surveillance capabilities and support 24/7 on-call rotations, one additional M&amp;S specialist will be needed. This additional staff per on-call rotation will be needed to mobilize the RAAM during emergencies. &lt;this is great&gt;</t>
  </si>
  <si>
    <t>Increase the frequency of non-emergency monitoring and surveillance events Increase data reporting on monitored emergency events</t>
  </si>
  <si>
    <t>$26.50/hr, 3.5k for training and supplies including computer and PPE (Laptop and monitor, key map, equipment box, duct tape, multi tool, measuring tape, maglight,first aid kit, kim wipes, nomex, raincoats hard hat, safety glasses, safety vest, rubber boots, gloves, steel toe boots, headlamp, shirts, HAZWOPER and other training.)</t>
  </si>
  <si>
    <t>Monitoring &amp; Surveillance Supervisor</t>
  </si>
  <si>
    <t>This Monitoring &amp; Surveillance Supervisor position supports the Community Monitoring and Sampling Capabilities required by the Penta Gap Analysis.  Completion of the RAAM in October 2021 is expected to lead to additional mobile monitoring requests, including accompanying the ER Section when there are after hours calls.  In order to lead and manage the efforts to maintain daily mobile monitoring surveillance capabilities and support on-call rotations,  a team supervisor will be needed.</t>
  </si>
  <si>
    <t>Increase the frequency of non-emergency monitoring and surveillance events</t>
  </si>
  <si>
    <t>$31/hr, 3.5k for training and supplies including computer and PPE (Laptop and monitor, key map, equipment box, duct tape, multi tool, measuring tape, maglight,first aid kit, kim wipes, nomex, raincoats hard hat, safety glasses, safety vest, rubber boots, gloves, steel toe boots, headlamp, shirts, HAZWOPER and other training.)</t>
  </si>
  <si>
    <t>Technical  - Field Investigation Services</t>
  </si>
  <si>
    <t>Environmental Enforcement - Investigator II (3x)</t>
  </si>
  <si>
    <t>The Investigator II positions are critical to our support of environmental Enforcement as discussed in the Penta gap analysis.  Citizen complaint volumes have been steadily increasing year over year from an average of 169 to 200/month, and the burden of responding in a timely manner and supporting enforcement is great.  Adding mid-level investigators with the necessary experience to assist in more proactive investigations is needed to support a fully functioning team. &lt;this is great&gt;</t>
  </si>
  <si>
    <t>Reduced workload per person will help decrease time to complete investigation reports for Compliance Section review.  The additional staffing will also help increase our capacity to perform proactive inspections conducted annually. The additional staff availability will also reduce our response time to citizen complaints.</t>
  </si>
  <si>
    <t>This need is caclulated using the rate of increase in complaint volumes year over year and the burden on the existing investigative staff.  $21.75/hr, one time $4,000 equipment cost, $4k for training and supplies including computer and PPE, one time $39,000 fleet EV</t>
  </si>
  <si>
    <t>Technical  - Emergency Response</t>
  </si>
  <si>
    <t>Emergency Response Specialist (3x)</t>
  </si>
  <si>
    <t>The Penta Gap Analysis noted that '[c]urrently there are four Emergency Response Specialists for daily operations.  That number is insufficient for long-duration operations that may continue over days or weeks.  Additionally, this staffing level does not allow for a 24-hour shift rotation.' These positions will allow for two ER Specialists per shift on a 24/7 shift schedule, and one of these staff may assist M&amp;S to mobilize the RAAM during emergencies. Each of these positions would also require handheld equipment and an ER vehicle.</t>
  </si>
  <si>
    <t>This request assumes a transition to a shift schedule, which will increase staff safety, improve responsiveness to events, and reduce comp time.  The additional staff responding to each event will improve coordination and increase data reporting on monitored emergency events</t>
  </si>
  <si>
    <t>The need was calculated by the number of emergency events, including daily events such as highway oil spills, that require response from our ER section who currently operate on an on-call basis.  $25/hr, one time $13,000 equipment cost, $5k for PPE and supplies (including SCBA bottles and facepiece, Hazwoper, etc), and one time $47k fleet truck.</t>
  </si>
  <si>
    <t>Emergency Response Senior Specialist (3x)</t>
  </si>
  <si>
    <t>The Penta Gap Analysis noted that '[c]urrently there are four Emergency Response Specialists for daily operations.  That number is insufficient for long-duration operations that may continue over days or weeks.  Additionally, this staffing level does not allow for a 24-hour shift rotation.' In addition to performing the standard shift functions of an ER Specialist, these positions will allow for one Sr ER Specialist  acting as the shift lead per shift on a 24/7 shift schedule. Each of these positions would also require handheld equipment and an ER vehicle.</t>
  </si>
  <si>
    <t>The need was calculated by the number of emergency events, including daily events such as highway oil spills, that require response from our ER section who currently operate on an on-call basis.  $29/hr, one time $13,000 equipment cost, $5k for PPE and supplies (including SCBA bottles and facepiece, Hazwoper, etc),  and one time $47k fleet truck.</t>
  </si>
  <si>
    <t>Drone Program Coordinator</t>
  </si>
  <si>
    <t>This Drone Progaram Coordinator position supports the Community Monitoring and Sampling Capabilities and fills the Unmanned Aircraft Systems requirements from the Penta Gap Analysis, which specifically recommends that '...technology such as atmospheric air monitoring .. be added to potentially provide real-time air monitoring results and inform the public and key stakeholders.' Drone coordinator would be needed to manage and oversee the flying laboratory and drone program.  The Drone Program Coordinator will be a dedicated position for the drone program as it continues to expand, as drone activities are currently performed by Monitoring and surveillance specialists whose RAAM program is concurrently expanding.</t>
  </si>
  <si>
    <t>$26.50/hr, 3.5k for training and supplies including computer and PPE Laptop and monitor, key map, GPS unit, safety cones, equipment box, duct tape, small flashlight, multi tool, measuring tape, maglight, machete, first aid kit, hand sanitizer, bug spray, sunscreen,  ph paper, kim wipes, nomex, raincoats hard hat, safety glasses, safety vest, rubber boots, gloves, steel toe boots, headlamp, shirts, FAA drone certification, HAZWOPER and other training.)</t>
  </si>
  <si>
    <t>Emergency Response Supervisor</t>
  </si>
  <si>
    <t>The Penta Gap Analysis noted that '[c]urrently there are four Emergency Response Specialists for daily operations.  That number is insufficient for long-duration operations that may continue over days or weeks.  Additionally, this staffing level does not allow for a 24-hour shift rotation.' With the transition to a 24/7 shift schedule, an additional ER Supervisor will be necessary to support the teams and maintain appropriate span of control (two teams per supervisor). This will also provide continuity of operations leadership for the ER Section during extended events. &lt;this is great&gt;</t>
  </si>
  <si>
    <t>This request assumes a transition to a shift schedule, which will increase staff safety, improve responsiveness to events, and reduce comp time.</t>
  </si>
  <si>
    <t>The need was calculated by the number of emergency events, including daily events such as highway oil spills, that require response from our ER section who currently operate on an on-call basis.    $31/hr, 4k for training and supplies including computer and PPE.</t>
  </si>
  <si>
    <t>Flood Control</t>
  </si>
  <si>
    <t>Infrastructure Maintenance Program - Infrastructure Maintenance Service</t>
  </si>
  <si>
    <t>Flooding</t>
  </si>
  <si>
    <t>Reduce the risk of flooding of structures (homes, schools, businesses, etc.)</t>
  </si>
  <si>
    <t>Channel Maintenance - Sediment Removal</t>
  </si>
  <si>
    <t>Infrastructure maintains drainage system facilities by conducting preventative maintenance work and construction repair work.  Channels can erode after large rain events causing scour and slope failures resulting in sedimentation deposition. If not addressed, adjacent infrastructure is at risk for failure and years of sediment accumulation can reduce the conveyance capacity of a channel. Within Harris County, numerous channels exist were maintenance activities have been deferred. Additional funding will allow work to begin on channels that require repair and sediment removal.</t>
  </si>
  <si>
    <t>An estimated 215,000 cubic yards of additional sediment would be removed above the annual 100,000 cubic yards of sediment removal.</t>
  </si>
  <si>
    <t>This request will support the priority outcome by restoring channel conveyance capacity and protecting adjacent infrastructure to reduce the risk of flooding to structures.</t>
  </si>
  <si>
    <t>Construction cost estimates for the additional work have been developed. Z100-00-00-X280 - Pct. 4 - K140-00-00-X020 ($1,000,000); Z100-00-00-X281 - Pct.1 - E101-00-00-X030, Pct. 3 - W167-04-00-X005, W167-04-00-X013, U101-08-00-X011, Pct. 2 - B115-00-00-X013, B104-03-02.1-X008 ($5,000,000); E125-00-00-X007 - Pct. 4 - ($2,800,000); Z100-00-00-X316 - Pct. 2 - G103-09-00-X001, P118-14-00-X001, P118-14-02-X001, P118-20-00-X003, R102-00-00-X005, R102-10-01-X001 ($930,000); K128-00-00-X006 - Pct. 4 - ($1,500,000); D118-00-00-X009 - Pct. 1 - ($4,625,000); Z100-00-00-X305 - Pct. 2 - P100-00-00-X118, P118-19-00-X011, P138-05-00-X002, P158-00-00-X002 ($7,600,000); P130-00-00-X026 - Pct. 4 - ($6,050,000) Channel work is dynamic and weather delays can have major impacts on schedules and work completed.</t>
  </si>
  <si>
    <t>Infrastructure Maintenance Program - Property Management Service</t>
  </si>
  <si>
    <t>Comprehensive Asset Management Program - Phase II</t>
  </si>
  <si>
    <t>The Project is a continuation of the HCFCD's effort to develop a Comprehensive Asset Management Program to govern the life-cycle maintenance efforts for District assets.   The project is a Commissioners Court directed effort that is complimentary to countywide efforts that will enable the identification and prioritization of deferred maintenance to allow the departments to meet desired asset performance levels at the lowest life-cycle cost.  Phase I was completed in August 2021.   The request for funding represents the Phase II effort including but not limited to the following major items:   Asset Management Planning, Stakeholder Engagement, Asset Inspection Planning, Condition Assessment, Life-Cycle Planning, and Reporting.  At the end of the project, the HCFCD intends to maintain the program annually to inform budgetary and operational requirements.</t>
  </si>
  <si>
    <t>This program will establish new performance measures and will include the analysis on anticipated improved performance as a part of its deliverables.   In general, the asset management program will shift the District’s approach of estimating future maintenance costs based on past expenditures to a forward-looking approach based on the current state of assets and how they are expected to deteriorate. The approach will allow the District to optimize application of available O&amp;M funding to achieve the best long-term condition of District assets. The program will also provide a method to routinely evaluate various O&amp;M budget levels and their resulting long-term effects on the condition of the District’s asset portfolio.</t>
  </si>
  <si>
    <t>This effort will support the Priority Outcome by 1) optimizing the use of HCFCD resources, 2) more increasing reliance on proactive condition-based prioritization of work, 3) incorporating risk framework, and 4) develop performance based asset lifecycle plans.</t>
  </si>
  <si>
    <t>The estimated amount for Phase II of this effort is $7M to be spent over the next three Fiscal Years. ($637,000 is estimated for FY2022, $3,364,000 is estimated for FY 2022-2023, and $2,999,000. for FY2023-2024.   Funding is calculated through very preliminary discussions with the consultant engineer and addressing various District assets.   Additional information was obtained from Harris County Engineering Division on Asset Management costs.  associated with pavement analysis previously performed.  These costs do not benefit from a detailed proposal as major program components are still being discussed between the District and OMB.  This cost represents the best information available and is conservative.   It is the HCFCD's intent to continue to refine scope to provide an effective and appropriate level of effort. Although this project is a one-time expense, the follow-on established program will have reoccurring cost, to be developed and requested at a later date.</t>
  </si>
  <si>
    <t>Engineering</t>
  </si>
  <si>
    <t>Facility &amp; Property Maintenance (FPM) - Property Maintenance</t>
  </si>
  <si>
    <t>1111 Fannin Maintenance - Admin. Assistant</t>
  </si>
  <si>
    <t>In June 2021, Court approved the purchase of the 1111 Fannin Building.  Engineering FPM is responsibile for providing maintenance for the facility.  FPM does not have surplus staff to provide maintenance for this 17 story building.  FPM requests ten (10) new PCNs and the funds to hire them. Here it is noted that hiring long term staff will save the County 15-25% compared to hiring contract staffing.  Further, FPM needs additional funds to contract with vendors to perform other necessary maintenance functions.  Engineering will fund all O&amp;M expenses for the remainder of FY 21, but will require funding effective with the new fiscal year.  All capital related expenses will be charged to CIP accounts.  Until Court approves these PCNs, FPM will utilize contract employees thru A1 personnel.  The additional staff and funding will allow FPM to process all necessary administrative duties on a timely basis. This position will be responsible for maintaining all records and ensuring all data entries into both the eBuilder and Triiga systems are input accurately and on a timely basis.  Tririga is used to record and transmit all work order requests needed.  eBuilder is used to track project activity status and costs.  Additionally, this individual will be responsible for inputting purchase order requests, A/P and performing all other administrative duties.  All other FPM AAs are busy performing these same functions in other areas of FPM, and thus we are requesting to hire one additional person.</t>
  </si>
  <si>
    <t>Facility maintenance - There will be no short term cost savings; however, without the requested additional personnel and funds, the administrative functions of both the 1111 Fannin facility and all other FPM maintained facilties will suffer.  This will cause increased wait time for issues to be fixed.  The cost to use contract staffing to perform this work would increase FPM's O&amp;M cost by 15-25%.</t>
  </si>
  <si>
    <t>This will support the govenance and customer service priority outcome, specifically improve vendor payment timeliness.  The additional staff and funding will allow FPM to process all necessary administrative duties on a timely basis.</t>
  </si>
  <si>
    <t>The compensation costs are calculated using the average wages currently being paid for similar classifications of FPM personnel.  The calculation includes benefit costs / rates which were provided by OMB.  The total was adjusted using a  5% contingency rate.</t>
  </si>
  <si>
    <t>1111 Fannin Maintenance - Locksmith</t>
  </si>
  <si>
    <t>In June 2021, Court approved the purchase of the 1111 Fannin Building.  Engineering FPM is responsibile for providing maintenance for the facility.  FPM does not have surplus staff to provide maintenance for this 17 story building.  FPM requests ten (10) new PCNs and the funds to hire them. Here it is noted that hiring long term staff will save the County 15-25% compared to hiring contract staffing.  Further, FPM needs additional funds to contract with vendors to perform other necessary maintenance functions.  Engineering will fund all O&amp;M expenses for the remainder of FY 21, but will require funding effective with the new fiscal year.  All capital related expenses will be charged to CIP accounts.  Until Court approves these PCNs, FPM will utilize contract employees thru A1 personnel.  Currently, FPM has three (3) locksmiths whose job is to repair damaged door locking hardware, repair doors and closers, issue new keys, unlock doors/file cabints where the key has either been lost or broken, and maintain master key systems which includes potentially changing out the entire building key system.  They manage these tasks for over 145 buildings.</t>
  </si>
  <si>
    <t>Facility maintenance - There will be no short term cost savings; however, without the requested additional locksmith and funds, the locksmith services functions of both the 1111 Fannin facility and all other FPM maintanied facilties will suffer.  This will cause inceased wait time for issues to be fixed.  The cost to use contract staffing to perform this work would increase FPM's O&amp;M cost by 15-25%.</t>
  </si>
  <si>
    <t>This will support the govenance and customer service priority outcome, specifically cultivate a diverse and effective Harris County Workforce.  The additional staff and funding will allow FPM to provide locksmith services for this facility and possibly reduce the time to provide locksmith services to other facilities.</t>
  </si>
  <si>
    <t>The compensation costs are calculated using the average wages currently being paid for similar classifications of FPM personnel and include benefit costs / rates which were provided by OMB.  The total was adjusted using a  5% contingency rate.</t>
  </si>
  <si>
    <t>Locksmith</t>
  </si>
  <si>
    <t>1111 Fannin Maintenance - Maintenance Mechanic II</t>
  </si>
  <si>
    <t>In June 2021, Court approved the purchase of the 1111 Fannin Building.  Engineering FPM is responsibile for providing maintenance for the facility.  FPM does not have surplus staff to provide maintenance for this 17 story building.  FPM requests ten (10) new PCNs and the funds to hire them. Here it is noted that hiring long term staff will save the County 15-25% compared to hiring contract staffing.  Further, FPM needs additional funds to contract with vendors to perform other necessary maintenance functions.  Engineering will fund all O&amp;M expenses for the remainder of FY 21, but will require funding effective with the new fiscal year.  All capital related expenses will be charged to CIP accounts.  Until Court approves these PCNs, FPM will utilize contract employees thru A1 personnel.</t>
  </si>
  <si>
    <t>Facility maintenance - There will be no short term cost savings; however, without the requested additional personnel and funds, the 1111 Fannin facility will not receive adequate maintenance.  This will lead to an unsafe and unsanitary workplace.  Further, there will be no routine preventative maintenance done on any MEP (mechanical , electrical and plumbing) systems which in turn will lead to increased long term capital costs.</t>
  </si>
  <si>
    <t>The additional staff and funding will allow FPM to maintain this facility at the same safe, sanitary and secure level afforded all other County facilities.</t>
  </si>
  <si>
    <t>The number of positions is based on the number of personnel needed to maintain the systems and square footage at 1111 Fannin in the same manner as other FPM maintained facilities.  The compensation costs are calculated using the average wages currently being paid for similar classifications of FPM personnel and include benefit costs / rates which were provided by OMB.  The total was adjusted using a  5% contingency rate.</t>
  </si>
  <si>
    <t>Maintenance Mechanic II</t>
  </si>
  <si>
    <t>1111 Fannin Maintenance - Manager IV</t>
  </si>
  <si>
    <t>In June 2021, Court approved the purchase of the 1111 Fannin Building.  Engineering FPM is responsibile for providing maintenance for the facility.  FPM does not have surplus staff to provide maintenance for this 17 story building.  FPM requests ten (10) new PCNs and the funds to hire them. Here it is noted that hiring long term staff will save the County 15-25% compared to hiring contract staffing.  Further, FPM needs additional funds to contract with vendors to perform other necessary maintenance functions.  Engineering will fund all O&amp;M expenses for the remainder of FY 21, but will require funding effective with the new fiscal year.  All capital related expenses will be charged to CIP accounts.  Until Court approves these PCNs, FPM will utilize contract employees thru A1 personnel.  FPM has a dedicated staff to monitor and coordinate all capital projects for the 145 buildings they maintain.  The additional capital project workload scheduled for this faciliity is sufficient to warrant adding another project manager to the staff, otherwise the timeline to complete all such project will suffer.   The cost to hire a contract project manager is double the cost of hiring one.</t>
  </si>
  <si>
    <t>Facility maintenance - There will be no short term cost savings; however, without the additional personnel and funds, all capital related projects for both the 1111 Fannin facility and all other facilities will be delayed.</t>
  </si>
  <si>
    <t>This will support the govenance and customer service priority outcome, specifically cultivate a diverse and effective Harris County Workforce.  The additional funding will allow FPM to hire a project manager for this facility.  Currently the building is scheduled to undergo millions of dollars in capital project repairs, and this individual will coordinate all such activity.</t>
  </si>
  <si>
    <t>1111 Fannin Maintenance - Stationary Technician</t>
  </si>
  <si>
    <t>In June 2021, Court approved the purchase of the 1111 Fannin Building.  Engineering FPM is responsibile for providing maintenance for the facility.  FPM does not have surplus staff to provide maintenance for this 17 story building.  FPM requests ten (10) new PCNs and the funds to hire them. Here it is noted that hiring long term staff will save the County 15-25% compared to hiring contract staffing.  Further, FPM needs additional funds to contract with vendors to perform other necessary maintenance functions.  Engineering will fund all O&amp;M expenses for the remainder of FY 21, but will require funding effective with the new fiscal year.  All capital related expenses will be charged to CIP accounts.  Until Court approves these PCNs, FPM will utilize contract employees thru A1 personnel.  The number of positions is based on the number of personnel needed to maintain the systems and square footage at 1111 Fannin in the same manner as other FPM maintained facilities.</t>
  </si>
  <si>
    <t>This will support the govenance and customer service priority outcome, specifically cultivate a diverse and effective Harris County Workforce.  The additional staff and funding will allow FPM to maintain this facility at the same safe, sanitary and secure level afforded all other County facilities.</t>
  </si>
  <si>
    <t>Stationary Technician</t>
  </si>
  <si>
    <t>1111 Fannin Maintenance - Supervisor IV</t>
  </si>
  <si>
    <t>In June 2021, Court approved the purchase of the 1111 Fannin Building.  Engineering FPM is responsibile for providing maintenance for the facility.  FPM does not have surplus staff to provide maintenance for this 17 story building.  FPM requests ten (10) new PCNs and the funds to hire them. Here it is noted that hiring long term staff will save the County 15-25% compared to hiring contract staffing.  Further, FPM needs additional funds to contract with vendors to perform other necessary maintenance functions.  Engineering will fund all O&amp;M expenses for the remainder of FY 21, but will require funding effective with the new fiscal year.  All capital related expenses will be charged to CIP accounts.  Until Court approves these PCNs, FPM will utilize contract employees thru A1 personnel.  FPM has a dedicated staff to monitor, supervise  and coordinate maintenance crews at a roughly 1 to 10 ratio.  In addition to performing supervisory duties, this individual is responsible for scheduling all work related activities, determining staff schedules, coordinating internally with the administrative and management staff to ensure projects are completed on a timely basis, and perform maintenance work as required.</t>
  </si>
  <si>
    <t>The cost of a contract supervisor is double the cost of hiring one.  The compensation costs are calculated using the average wages currently being paid for similar classifications of FPM personnel and include benefit costs / rates which were provided by OMB.  The total was adjusted using a  5% contingency rate.</t>
  </si>
  <si>
    <t>1111 Fannin Maintenance - Contracted Services</t>
  </si>
  <si>
    <t>In June 2021, Court approved the purchase of the 1111 Fannin Building.  Engineering FPM is responsibile for providing maintenance for the facility.  FPM does not have surplus staff to provide maintenance for this 17 story building.  FPM requests ten (10) new PCNs and the funds to hire them. Here it is noted that hiring long term staff will save the County 15-25% compared to hiring contract staffing.  Further, FPM needs additional funds to contract with vendors to perform other necessary maintenance functions.  Engineering will fund all O&amp;M expenses for the remainder of FY 21, but will require funding effective with the new fiscal year.  All capital related expenses will be charged to CIP accounts.  Until Court approves these PCNs, FPM will utilize contract employees thru A1 personnel.  The additional funding will allow FPM to contract with outside vendors to provide janitorial services, routine inspections and maintenance of MEP systems, chemical treatment for chillers and boilers, pest control, air filers and secure other goods and services for the building.</t>
  </si>
  <si>
    <t>Facility maintenance - There will be no short term cost savings; however, without the requested additional funds, the 1111 Fannin facility will not receive adequate maintenance.  This will lead to an unsafe and unsanitary workplace.  Further, there will be no routine preventative maintenance done on any MEP (mechanical , electrical and plumbing) systems which in turn will lead to increased long term capital costs.</t>
  </si>
  <si>
    <t>This will support the govenance and customer service priority outcome, specifically cultivate a diverse and effective Harris County Workforce.</t>
  </si>
  <si>
    <t>County contracted vendors submitted actual cost estimates.</t>
  </si>
  <si>
    <t>1111 Fannin Maintenance - Maintenance Van</t>
  </si>
  <si>
    <t>In June 2021, Court approved the purchase of the 1111 Fannin Building.  Engineering FPM is responsibile for providing maintenance for the facility.  FPM does not have surplus staff to provide maintenance for this 17 story building.  FPM requests ten (10) new PCNs and the funds to hire them. Here it is noted that hiring long term staff will save the County 15-25% compared to hiring contract staffing.  Further, FPM needs additional funds to contract with vendors to perform other necessary maintenance functions.  Engineering will fund all O&amp;M expenses for the remainder of FY 21, but will require funding effective with the new fiscal year.  All capital related expenses will be charged to CIP accounts.  Until Court approves these PCNs, FPM will utilize contract employees thru A1 personnel.  The additional funding will allow FPM to utilize US's vehicle vendor contract to purchase and equip a maintenance van which will be dedicated to 1111 Fannin.</t>
  </si>
  <si>
    <t>Facility maintenance - There will be no short term cost savings; however, without the requested additional funds to purchase a work van to be used at the 1111 Fannin facility, maintenance workers would have to share a vehicle that is otherwise earmarked to a specific area, thus increasing work time to complete tasks.</t>
  </si>
  <si>
    <t>Based on US VMC contract.</t>
  </si>
  <si>
    <t>Road &amp; Bridge Program - Study, Design, Evaluation for Road &amp; Bridge Project</t>
  </si>
  <si>
    <t>Road &amp; Bridge Projects - Manager VI</t>
  </si>
  <si>
    <t>Based on a study conducted by the Office of Management and Budget, copy attached, OMB concluded that Engineering needs to hire sufficient additional personnel to increase their year-to-year Road &amp; Bridge baseline throughput by 20%.</t>
  </si>
  <si>
    <t>The additional funds and staffing will provide the necessary resources to allow Engineering to hire 4 new project managers to process the additional precinct workload.</t>
  </si>
  <si>
    <t>This will support the transportation priority outcome, specifically improve efficiency of moving people.  Increased staffing will help Engineering reduce the precincts' backlogs of R&amp;B projects which in turn will help achieve the priority outcomes of improving road safety and providing more efficient ways of moving people.</t>
  </si>
  <si>
    <t>Compensation was determined based on the average cost currently paid to Engineering CIP Project Managers (PMs) with a 5% contingency factor.  Additionally, we assumed $1,500 per employee for IT related equipment, and $1,000 per year mileage allowance and other miscellaneous expenses.</t>
  </si>
  <si>
    <t>Road &amp; Bridge Program - Road &amp; Bridge Construction</t>
  </si>
  <si>
    <t>Improve road quality</t>
  </si>
  <si>
    <t>Road &amp; Bridge Projects - Inspector III</t>
  </si>
  <si>
    <t>Based on a study conducted by the Office of Management and Budget, copy attached, OMB recommended that Engineering needs to hire 4 additional project managers (one for each precinct) to increase their year-to-year Road &amp; Bridge baseline throughput by 20%.  As a result of hiring these 4 PMs, the Road &amp; Bridge Construction team needs additional manpower to handle the increased workload.</t>
  </si>
  <si>
    <t>The additional funds and staffing will provide the necessary resources to allow Engineering to hire 3 new construction inspectors to process the increased precinct workload resulting from the hiring of the 4 new PMs.</t>
  </si>
  <si>
    <t>Compensation was determined based on the average cost currently paid to Engineering Inspectors with a 5% contingency factor.  Additionally, we assumed $1,500 per employee for IT related equipment, $90,000 for 3 vehicles, and $15,000 for vehicle maintenance and gas.  If approved both the IT equipment and vehicles will be purchased in the FY 22  - 7 month budget.</t>
  </si>
  <si>
    <t>Inspector III</t>
  </si>
  <si>
    <t>Road &amp; Bridge Projects - Contracted Services</t>
  </si>
  <si>
    <t>Separately from OMB's recommendation to increase the year-to-year baseline throughput by 20%, the precincts will have a one-time increase of several million dollars in R&amp;B spending.  Since it is uneconomical to hire permanent staffing to process a one-time spike in activity and due to the uncertainty of the exact amount of the increase, Engineering requests funding in the amount of up to $1.5M to hire contract employees.</t>
  </si>
  <si>
    <t>The additional funds will provide a reserve to handle precinct projected workload exceeding the 20% baseline throughput level increase.  The funds will be used to hire contract employees to process this proposed one-time increase in activity.</t>
  </si>
  <si>
    <t>This will support the transportation priority outcome, specifically improve efficiency of moving people.  The hiring of contract employees will allow Engineering to process the one-time proposed increase in precinct projects, which in turn will help to achieve the priority outcomes of improving road safety and providing more efficient ways of moving people.</t>
  </si>
  <si>
    <t>Based on the current rates paid for contract employees.</t>
  </si>
  <si>
    <t>Intergovernmental &amp; Global Affairs</t>
  </si>
  <si>
    <t>Legislative Agenda &amp; Interagency Coordination - Legislative Agenda &amp; Interagency Coordination</t>
  </si>
  <si>
    <t>Additional Legislative Liaisons</t>
  </si>
  <si>
    <t>IGA is responsible for monitoring legislation at the state, global and federal level and serves as a point of contact for state and local officials as needed. IGA reports to all five members of Commissioners Court, each of whom has their own legislative priorities. Being the most populous county in the state and representing the needs of five members of Commissioners Court, each with populations larger than many counties, IGA requires specialized support from external experts on policy analysis and advocacy with State agencies and partners, in order to provide a comprehensive response to the multiple and diverse needs of the County.</t>
  </si>
  <si>
    <t>Additional Legislative Liaisons will increase IGA's ability to support successful advocacy for legislation that benefits the County at the state level, while opposing adverse legislation.  The request will specifically improve the following performance measures:                 - Support Harris County Delegation Members: additional liaisons will increase the percent of state delegation members that IGA can actively work with on County needs and across partisan lines;                                                      - Engagement with Stakeholders: additional liaisons will increase the percent of support requests that IGA can address or redirect to state partners for appropriate resolution;                                                                               - State Legislative Monitoring and Engagement: additional liaisons will increase the number of bills that IGA can monitor for support, influence, or oppose, in line with the County's legislative platform and priorities;                                    - Troubleshooting for Stakeholders: additional liaisons will provide IGA FTE's additional resources to increase the number of constituent support requests managed and resolved in a shorter period of time.</t>
  </si>
  <si>
    <t>Targets all eight (8) Prioity Outcomes directly, as these legislative liaisons advocate on all the policy and legislative needs of the County across the board, in  a way that will directly impact the County's vision to build a more resilient community that is inclusive, equitable, and transparent.</t>
  </si>
  <si>
    <t>Cost is based on agreement approved by Commissioners Court for Legislative Liaison Service Contracts, that total $100,00 per year, for the period of April 13, 2021 - April 12, 2022, with four (4) additional and consecutive one-year renewal periods.</t>
  </si>
  <si>
    <t>Contractor for Federal Infrastructure Strategy</t>
  </si>
  <si>
    <t>Request: Contractor for Federal Infrastructure Strategy.                                                         Background: IGA is responsible for monitoring legislation at the state, global and federal level. Being the 3rd most populous county in the country, IGA requires specialized support from external experts in order to ccompete with other large counties for resources that respond to the needs of its residents. Infrastructure is a key priority for the County and directly impacts the lives and livelihoods of its residents. Because the County has been negatively impacted by inequity in funding formulas for flood infrastructure projects, which include reduction of flood risk, access to affordable housing, improved transportation infrastructure, and healthcare infrastructure, the County needs specialized external experts that can focus solely on preparing a strategy and advocacy that will bring in the resources needed to respond to these critical needs in the short to mid-term.</t>
  </si>
  <si>
    <t>A contractor for federal infrastructure strategy will increase IGA's ability to support successful advocacy for legislation that benefits the County at the federal level, while opposing adverse legislation.  The request will specifically improve the following performance measures:                                                                               - Support Harris County Delegation Members: specialized contractors will increase the percent of federal delegation members that IGA can actively work with on the County's infrastructure needs, across partisan lines, and within the framework of the federal government's new focus on infrastructure;                                                                       - Troubleshooting for Stakeholders: specialized contractor will provide the County with significant additional resources to increase the number of intergovernmental support requests that are managed, by increasing IGA's ability to obtain or influence allocation of additional federal resources to address the county's and its residents' infrastructure needs</t>
  </si>
  <si>
    <t>Targets these (3) Priority Outcomes directly -- Flooding, Housing, Transportation -- by improving the County's access to funding and federal policies that will result in increased investment in flood prevention infrastructure, increased access to funding to reduce homelessness, and increased investment in transportation infrastructure that improves road safety, quality, and efficiency of county residence's ability to move around.</t>
  </si>
  <si>
    <t>Cost is based on agreement approved by Commissioners Court for exemption from the competitive bid requirements for a development of infrastructure strategy. The approved cost includes a 6-month period of June 08, 2021 - December 08, 2021 for the amount of $105,000, and available for renewal.</t>
  </si>
  <si>
    <t>Contractor for Federal Public Health Strategy</t>
  </si>
  <si>
    <t>Request: Contractor for Federal Public Health Strategy.                                                         Background: IGA is responsible for monitoring legislation at the state, global and federal level. Being the 3rd most populous county in the country, IGA requires specialized support from external experts in order to ccompete with other large counties for resources that respond to the needs of its residents. Texas has the largest numer of unisured population in the country, an Texas has not adopted Medicaid expansion. Public Health direct allocations and equity focused funding formulas are a key priority for the County, as it directly impacts the lives and safety of its residents. Because the County has been negatively impacted by inequity in funding formulas and is not recieving direct allocations (as other large jurisdications do), the County needs specialized external experts that can focus solely on preparing a strategy and advocacy that will bring in the resources needed to respond to these critical needs in the short to mid-term.</t>
  </si>
  <si>
    <t>A contractor for federal public health strategy will increase IGA's ability to support successful advocacy for legislation and funding that benefits the County at the federal level, while opposing adverse legislation.  The request will specifically improve the following performance measures:                                                                               - Support Harris County Delegation Members: specialized contractors will increase the percent of federal delegation members that IGA can actively work with on the County's public health needs, across partisan lines, and within the framework of the federal government's new focus on infrastructure, which includes healthcare;                                                                       - Troubleshooting for Stakeholders: specialized contractor will provide the County with significant additional resources to increase the number of intergovernmental support requests that are managed, by increasing IGA's ability to obtain or influence allocation of additional federal resources to address the county's and its residents' public health related needs</t>
  </si>
  <si>
    <t>Targets the Public Health Priority Outcome directly  by advocating for funding that will result in increased access to preventive care for Harris County residents; which will also result in increased life expectancy and reduction of chronic disease burdens. This service will also directly support efforts to reduce the spread of covid19.</t>
  </si>
  <si>
    <t>Cost is based on quotes obtained for this service. The preferred (an lowest cost) quote is for a montly retainer of a monthly retainer of $8,000.</t>
  </si>
  <si>
    <t>Request: Reclassify IGA Specialist to a Senior IGA Specialist Position                                     Background: IGA was restructured to expand its mandate to significantly increase its focus on federal advocacy on behalf of the County. Despite the mandate change, IGA's staffing remained the same. IGA staff must meet with legislators, travel to Austin and Washington DC, attend committee hearings, and facilitate expert testimony in person and remotely, among other tasks. IGA currently does not have the capacity to perform this at the same level for the federal and state side. Historically, IGA had little federal engagement; however, this shifted dramatically after Hurricane Harvey. Harvey served as a catalyst for increasing the Department’s federal legislative activity, especially around securing appropriate recovery funding via a direct allocation for which the County did not have to compete with other Texas jurisdictions. This increased need has continued and exacerbated because of multiple and ongoing disasters. The need for constant and increased federal engagement directly responds to the need for direct allocations and statutory changes for funding formulas that impact emergency management, infrastructure needs, flood funding, and public health, among other needs. Reclassifying the junior position to a senior position, would give IGA three senior level specialists, one of which can focus entirely on federal issues, while the other two can focus on State and local issues.</t>
  </si>
  <si>
    <t>A federal senior IGA specialist will significantly increase IGA's ability to improve its focus on federal issues for more successful advocacy for federal resources.  The request will specifically improve the following performance measures:                                                                             - Support Harris County Delegation Members: a federal IGA specialist will increase the percent of federal delegation members that IGA can actively work with on County needs and across partisan lines;                                                      - Engagement with Stakeholders: a federal IGA specialist will increase the percent of federal support requests that IGA can address for County departments;                                                                               - Manage External Government Relations: a federal IGA specialist will increase the average number of regular strategy sessions to coordinate with external federal lobbyists, while resulting in more effective discussions with increased tangible results;                                                      - Troubleshooting for Stakeholders: a federal IGA specialist will increase the number of intergovernmental support requests, related to federal issues, that IGA can manage;                                                                                - -Increased Transparency of Legislative Efforts: a federal IGA specialist will improve and increase reporting of the County's legislative efforts at the federal level, increase Harris County representation at nation-wide events of relevance to counties, and reduce work burnout and the hours of Comp Time reported by IGA staff.</t>
  </si>
  <si>
    <t>Targets all eight (8) Priority Outcomes directly. A federal IGA specialist will directly advocate on all the policy and legislative needs of the County across the board at the federal level, in  a way that will directly impact the County's vision to build a more resilient community that is inclusive, equitable, and transparent.</t>
  </si>
  <si>
    <t>This is a reclassification of a FTE (40hrs/week) IGA Specialist position to a Senior IGA Specialist position.  There are no non-labor costs associated since position already has devices and appropriate work station.</t>
  </si>
  <si>
    <t>Sr Intergov Affairs Specialist</t>
  </si>
  <si>
    <t>Public Health Services</t>
  </si>
  <si>
    <t>Community Health and Prevention Services - Violence Interruption Program</t>
  </si>
  <si>
    <t>Specialists (5x) and Non-labor Expenses</t>
  </si>
  <si>
    <t>Non-labor and labor: In current fiscal year, the Community Health and Violence Prevention (CHVP) budget that was loaded was not the full amount approved by Commissioners Court (even on an annualized basis). Specifically, the current budget did not include five Specialist I positions for CHVP's social worker staff.</t>
  </si>
  <si>
    <t>CHVP is a new program and consists of two new services, for which performance measures need to be developed.</t>
  </si>
  <si>
    <t>CHVP aligns with the priority outcome of reducing violent crime. In CHVP's structure, social workers serve as frontline and sustained support for program participants.</t>
  </si>
  <si>
    <t>830,000 total;  339,665 labor and 489,335 non-labor</t>
  </si>
  <si>
    <t>Specialist I</t>
  </si>
  <si>
    <t>Planning, Technology, and Innovation - Planning, Technology, and Innovation</t>
  </si>
  <si>
    <t>Increase life expectancy</t>
  </si>
  <si>
    <t>Centralized Project Management - Manager V</t>
  </si>
  <si>
    <t>Commissioners Court approved Public Health's budget requests #4, 5, and 6 for the current fiscal year (FY 2021-22). However, OMB held the funds in Dept 202 until the new Executive Director was hired. Position will establish and support a centralized project management function, which will help ensure effective management of new and existing projects/initiatives, and delivered within scope and budget, schedule and with quality.</t>
  </si>
  <si>
    <t>Centralized Project Management function is a newly established function, for which quantitative and qualitative performance measures need to be developed. Anticipated benefits include improved program efficiency, cost effectiveness, and performance outcomes.</t>
  </si>
  <si>
    <t>Will help ensure there is a proper plan for executing HCPH's strategic goals, programs, and bring  alignment between strategies and public health programming.</t>
  </si>
  <si>
    <t>Non-labor expenses are estimated at 5% of total labor expenses.</t>
  </si>
  <si>
    <t>Equity Work - Manager V</t>
  </si>
  <si>
    <t>Commissioners Court approved Public Health's budget requests #4, 5, and 6 for the current fiscal year (FY 2021-22). However, OMB held the funds in Dept 202 until the new Executive Director was hired. Position will advance equity work in active collaboration with stakeholders and  community partners, by developing overarching equity strategies and implementing them in the community, as well as incorporating equity principles into work.</t>
  </si>
  <si>
    <t>Equity performance measures will be developed that capture the determinants of health and account for inequity across multiple dimensions including race/ethnicity, geography, social, economic, and environmental conditions in Harris County.</t>
  </si>
  <si>
    <t>This funding will help enhance efforts to address the existing inequities exacerbated by the pandemic in the communities we serve.</t>
  </si>
  <si>
    <t>Equity Work - Coordinator VI</t>
  </si>
  <si>
    <t>Coordinator VI</t>
  </si>
  <si>
    <t>Program and Operation Coordination - Coordinator V</t>
  </si>
  <si>
    <t>Commissioners Court approved Public Health's budget requests #4, 5, and 6 for the current fiscal year (FY 2021-22). However, OMB held the funds in Dept 202 until the new Executive Director was hired. The purpose of this request is to allow HCPH to improve the types and quality of the services, and programs that we provide through effective planning and partner engagement, as well as reducing redundancies in functions and operations performed across various offices and divisions.</t>
  </si>
  <si>
    <t>Anticipated benefits include : improved quality of services, effective community planning and partner engagement, better alignment between strategic planning and program-level planning.</t>
  </si>
  <si>
    <t>This funding will help with overarching priority outcomes which includes : improved access to critical programs and services that HCPH provides, prevent chronic disease, increase life expectancy through effective planning and execution.</t>
  </si>
  <si>
    <t>Coordinator V</t>
  </si>
  <si>
    <t>Science, Surveillance, and Technology - Research and Development</t>
  </si>
  <si>
    <t>Analyst V</t>
  </si>
  <si>
    <t>Commissioners Court approved Public Health's budget requests #4, 5, and 6 for the current fiscal year (FY 2021-22). However, OMB held the funds in Dept 202 until the new Executive Director was hired. Position will establish evaluation as an integral part of ongoing process of planning, implementation, and improvement of public health programs at HCPH.</t>
  </si>
  <si>
    <t>Evaluation unit is a newly established centralized function, for which performance measures need to be developed.</t>
  </si>
  <si>
    <t>This funding will help benefit Harris County residents and support critical efforts to address health equity issues in the community, as well as overall programmatic as well as operational effectiveness.</t>
  </si>
  <si>
    <t>Administration and Support Services - Financial Administration</t>
  </si>
  <si>
    <t>Deputy Chief Financial Officer</t>
  </si>
  <si>
    <t>Position will increase the financial transparency of Harris County Public Health; strengthen internal financial controls; and align outcomes with budget dollars in an effort to further develop performance-based budgeting model.</t>
  </si>
  <si>
    <t>The Deputy Chief Financial Officer will be tasked with examining all HCPH labor and non-labor expenses, potentially leading to additional cost reductions.</t>
  </si>
  <si>
    <t>The Deputy Chief Financial Officer position will help support overall governance of finances and internal/external customer service.</t>
  </si>
  <si>
    <t>Director V</t>
  </si>
  <si>
    <t>Position Reclassification - Chief Financial Officer</t>
  </si>
  <si>
    <t>The Chief Financial Officer will be tasked with examining all HCPH labor and non-labor expenses, potentially leading to additional cost reductions.</t>
  </si>
  <si>
    <t>The Chief Financial Officer position will help support overall governance of finances and internal/external customer service.</t>
  </si>
  <si>
    <t>The Chief Financial Officer (position number 10005356) budget allocation of $323,605 labor and $16,180 non-labor with the aggregate of previous position 10005356, Director IV, labor $195,467 and non-labor $9,773.  Difference needed to sustain the new position type is $134,545.</t>
  </si>
  <si>
    <t>Position Reclassification - Planning Analyst</t>
  </si>
  <si>
    <t>Position will oversee the planning process of Harris County Public Health.  The planner will implement goals and policies outlined in the adopted Harris County Public Health strategic plan.</t>
  </si>
  <si>
    <t>Performance improvement results from reallocation of Analyst IV to more of a planning role.</t>
  </si>
  <si>
    <t>The Planning and Innovation Planner, otherwise titled Analyst IV, will help support the public health priority to increase life expectancy.</t>
  </si>
  <si>
    <t>The Analyst IV position previously assisted with strategic projects.  Position 10005382 was $102,006 labor and $5,100 non-labor.  The reallocation for Agency Planner will be $110,084 labor and $5,504 non-labor - a deficit of $8,482.</t>
  </si>
  <si>
    <t>Position Reclassification - Grant Coordinator</t>
  </si>
  <si>
    <t>The Grant Coordinator position will provide strategic support for HCPH grant activities, including new grant applications. This position will provide administrative and organizational support for Harris County Public Health.  The grant coordinator will help to ensure all grants are in alignment with HCPH strategic priorities and will work with HCPH staff to coordinate grant initiatives for the department.</t>
  </si>
  <si>
    <t>Performance improvement results from reallocation of Specialist III position to Manager IV position to manage grants from an agency level.</t>
  </si>
  <si>
    <t>The Planning and Innovation Grant Coordinator, titled as Coordinator IV, will help support the public health priority of increasing life expectancy.</t>
  </si>
  <si>
    <t>The cost of Specialist III, 10022440, is $97,221.41 labor and $4,861.07 non-labor for a total of $102,082.48.  Cost of proposed reallocation for Coordinator IV with Planning and Innovation is $99,793.95 labor and $4,861.07 non-labor.  Calculated variance is $2,701.17.</t>
  </si>
  <si>
    <t>Community Health and Prevention Services - Policy, Research, and Community Relations</t>
  </si>
  <si>
    <t>HART - Segeant Position</t>
  </si>
  <si>
    <t>The Sergeant position (Manager IV) is the Holistic Assistance Response Team (HART) Law Enforcement Liaison as part of the CHVP division. The position will be managed by the Harris County Sheriff's Office and is expected to be funded from the $25 million budgeted for the HART program.</t>
  </si>
  <si>
    <t>Assumptions allocate Manager IV position total of $116,798, at a deficit of $4,202 because total need for position is $121,000.  Include 5% non-labor cost of $6,050 for a total of $127,050 with an additional cost of $13,000 vehicle/travel expenditures.</t>
  </si>
  <si>
    <t xml:space="preserve">County Attorney </t>
  </si>
  <si>
    <t>Litigation and Real Property - Civil Litigation</t>
  </si>
  <si>
    <t>Attorney III (2x)</t>
  </si>
  <si>
    <t>(1) The Fire Code was amended in 2019, adopting an entirely new regulatory scheme—operational permits.  The operational permitting requirements went into effect in January 2020, but FMO did not begin enforcing those requirements until 2021. (2) Currently, only one attorney handles all County post-judgment filings. Therefore, a Post Judgment Attorney is needed to handle Compliance &amp; Toll Road Post Judgments.  There has been an over increase in toll road and compliance post-judgment cases have increased.  (3) In 2020, Compliance’s case count was 5,500, and in 2011, has increased by 46% between 2020 and 2021 and over 2.15% increase between 2019 and 2021 (9.5 months of data).</t>
  </si>
  <si>
    <t>Use the new Fire Code requirements and ENG Development Regulations and Stormwater Quality Regulations to take enforcement action against batch plants that present environmental concerns. Initiate litigation and defend significant construction matters for HCTRA. Expand environmental legal services as prioritized by the Commissioner's Court and the County Attorney's Office.</t>
  </si>
  <si>
    <t>To align and support the goals and priorities adopted by the Commissioner's Court. Meet new permitting requirements. More agressively investigate complaints.</t>
  </si>
  <si>
    <t>Based on gaps in service delivery, volume of work, and changes to laws and regulations.</t>
  </si>
  <si>
    <t>(1) Beginning in February 2020, Harris County Pollution Control Services Department (PCS) began a concrete batch plant initiative and dedicated two full-time investigators to inspect Compliance with State air, water, and waste permits and rules.  There are 130 active batch plants in Harris County.  PCS has issued over 140 VNs, where each VN has multiple violations. As a result, the number of cases increases and will result in additional referrals from PCS to our office for enforcement.  In addition, PCS is planning to expand the initiative to include concrete crushing and aggregate production operations – all sources of particulate matter.  (2) Additional case referrals based on these expanded operations.  It takes a while for their investigations and department-level enforcement process (VNs, compliance meetings, repeat inspections) to result in a referral to our office. In addition, their cases are more complex now because PCS is looking at things from a multi-media perspective.  They used only to investigate one media. (3) In 2020, Compliance’s case count was 5,500, and in 2021 has increased by 46% between 2020 and 2021 and over 2.15% increase between 2019 and 2021 (9.5 months of data).</t>
  </si>
  <si>
    <t>Parallegal II (5x)</t>
  </si>
  <si>
    <t>(1) Toll Road and Compliance post-judgment cases have increased.  Compliance’s overall docket   In 2020, Compliance’s case count was 5,500, and in 2has increased by 46% between 2020 and 2021 and over 2.15% increase between 2019 and 2021 (9.5 months of data). This attorney is needed to assist in the overall increase in post-judgment and bankruptcy cases. (2) Please note 2021 total only includes 9.5 months. The Fire Code was amended in 2019, adopting an entirely new regulatory scheme—operational permits.  The operational permitting requirements went into effect in January 2020, but FMO did not begin enforcing those requirements until 2021. (3) Additional case referrals based on these expanded operations.  It takes a while for their investigations and department-level enforcement process (VNs, compliance meetings, repeat inspections) to result in a referral to our office.  Their cases are more complex now because PCS is looking at things from a multi-media perspective.  They used only to investigate one media.  (4) In 2020, the FMO enforcement docket was a completely new docket for the Environmental Division, so the team was never staffed to handle the docket even though there is some overlap with the Pollution Control and Engineering dockets. (5) In 2020, Compliance’s case count was 5,500, and in 2011, has increased by 46% between 2020 and 2021 and over 2.15% increase between 2019 and 2021 (9.5 months of data).</t>
  </si>
  <si>
    <t>Operationalize service delivery for more impactful organizational effectiveness, service delivery, and efficiency</t>
  </si>
  <si>
    <t>Attorney VII (2x)</t>
  </si>
  <si>
    <t>(1) Received requests to initiate litigation and defend significant construction matters for HCTRA.  These matters include a $40M defensive case initiated by the prime contractor related to the construction of the 288 Toll Road and an affirmative breach of contract case related to the $1B Port Authority bridge. (2) Initiates much work on the TCEQ and EPA regulatory side.  Our staffing only limits us, but this is very research-intensive and complex.  The more dedicated staff we have, the more critical we can do as the EPA re-evaluates things like PM standards, Ozone standards, etc.</t>
  </si>
  <si>
    <t>Attorney VII</t>
  </si>
  <si>
    <t>Administrative Assistant V (2x)</t>
  </si>
  <si>
    <t>(1) In 2020, the Environmental Division opened 61 FMO cases from October to the end of the year. (2) Compliance’s accounting for the office has grown through the years.  With the increase in Compliance cases and CAO cases throughout the office, there is a need for an additional accounting clerk to handle the increase in payments in all cases. In addition, as the FMO, SIT, Subrogation, and Toll Road case docket continues to grow, the number of Compliance’s collection cases will also increase.  The accounting clerk will assist in the collections and deposits of funds. (3) In 2020, Compliance’s case count was 5,500, and in 2011, has increased by 46% between 2020 and 2021 and over 2.15% increase between 2019 and 2021 (9.5 months of data).</t>
  </si>
  <si>
    <t>Litigation and Real Property - Defensive Litigation</t>
  </si>
  <si>
    <t>Law enforcement labor incentives</t>
  </si>
  <si>
    <t>N/A</t>
  </si>
  <si>
    <t>Based on current spend, plus 3% for future growth.</t>
  </si>
  <si>
    <t>Fees &amp; Services</t>
  </si>
  <si>
    <t>Fund department fees and services such as mileage, service expenses, parking, rentals, seminars, training, subscriptions, postage, print and digital media, professional development and travel expenses were funded through some of our vacancy savings which means we don't have enough budget to fill some positions. For next fiscal year and beyond, we want to make sure have budgeted funds to support these operations.</t>
  </si>
  <si>
    <t>Based on historical usage and spending, as well as immediate needs.</t>
  </si>
  <si>
    <t>Administration and Support Services - Administrative Operations</t>
  </si>
  <si>
    <t>Perform technical services and application support including training, communication, and information dissemination in support of a new operational model.</t>
  </si>
  <si>
    <t>Operationalize service delivery for more impactful organizational effectiveness, service delivery, and efficiency.</t>
  </si>
  <si>
    <t>To align with the strategic direction established by the Harris County Attorney.</t>
  </si>
  <si>
    <t>Perform administration and HR support services for the Chief Operating Officer.</t>
  </si>
  <si>
    <t>Provide merit and performance-based increases to employees.  In 2020 and 2021, the office has had to pivot to meet the community's needs and multiple emergency events during the pandemic.  While the government can not compete with the private industry, we can attempt to provide small increases along the way for retaining good talent.  Additionally, there are internal equity concerns that must be immediately addressed.</t>
  </si>
  <si>
    <t>To align with the goals and priorities adopted by the Commissioner's Court.</t>
  </si>
  <si>
    <t>Public Law - General Counsel</t>
  </si>
  <si>
    <t>In accordance with the County’s strategic move toward an open governance platform, and recommendations made by the County Administrator we require a Chief Privacy Officer.</t>
  </si>
  <si>
    <t>Mandated county service</t>
  </si>
  <si>
    <t>Protective Services - Child &amp; Adult Protective Services</t>
  </si>
  <si>
    <t>Attorney V</t>
  </si>
  <si>
    <t>Dedicated managers, without a docket, to manage 26 direct reports.</t>
  </si>
  <si>
    <t>Internal personnel restructure for more impactful organizational effectiveness to enhance performance and employee engagement.</t>
  </si>
  <si>
    <t>Attorney V (2x)</t>
  </si>
  <si>
    <t>Support an increased demand from Commissioner's Court for legal research and advice. Handle an increasingly higher contract volume from all County Departments.  Support the creation of new County departments.  Handle an increase in demand for services by 30% for expedited agreements and advice requires additional attorneys to adjust workloads to meet the requested timelines. In addition, increased load in public finance, commercial paper, and bonds requires more specialized and experienced attorneys to reduce reliance on outside counsel.</t>
  </si>
  <si>
    <t>Increase staffing capacity to absorb new and pressing demands in conjunction with the timely delivery of services</t>
  </si>
  <si>
    <t>Pay Differential</t>
  </si>
  <si>
    <t>Bi-lingual pay differential based on the employee’s use of a non-English language as part of their regular job duties. Requests may be based on oral translation duties only or oral and written translation. In addition, the employee must pass an examination certifying their ability to speak or write the required non-English language.</t>
  </si>
  <si>
    <t>Increase capacity for translation services - verbal and written.</t>
  </si>
  <si>
    <t>Increase staffing capacity to absorb new and pressing demands in conjunction with the timely delivery of services.</t>
  </si>
  <si>
    <t>Provide Facilities and Property Management with support in drafting and legal advice regarding all of the county’s leases.  In prior years, the Public Law division handled this work, which is no longer in existence.  Add additional support for two transactional attorneys that handle matters with Real Property and Department of Engineering to broker acquisitions and sales and the Community Services Division administering HUD/GLO buyouts.  In years past, there were about 175 open matters per year.  To date, there have been 260 open matters and projected to have 300 open matters by the close of the fiscal year.</t>
  </si>
  <si>
    <t>Ensure adaquate capacity to provide legal advice, regulatory review, and litigation legal services.</t>
  </si>
  <si>
    <t>Add Title Examiner to replace two recently lost – this extended our average turnaround from two to five days.</t>
  </si>
  <si>
    <t>Paralegal I</t>
  </si>
  <si>
    <t>Provide Harris County with expertise and support in employment law, offering guidance on developing and implementing personnel policies and personnel decisions.  Employment Law is a highly specialized discipline and deals with wage and hour standards; discrimination; workplace safety and health; pensions and benefits; and workers’ compensation.</t>
  </si>
  <si>
    <t>Ensure adequate capacity to provide legal advice, policies and procedures review, and employment legal services. There are three times as many employment cases being filed; so far, in 2021, there have been 166 employment lawsuits filed against the county and a potential class-action lawsuit - a 325 percent increase.</t>
  </si>
  <si>
    <t>Provide Harris County with expertise and support in employment law, offering guidance on developing and implementing personnel policies and personnel decisions, and representing county departments and elected official in employment-related litigation.  We have seen a substantial increase in this type of work, and do not have an experienced lawyer to handle and supervise the volume of cases.  Employment Law is a highly specialized discipline and deals with wage and hour standards; discrimination; workplace safety and health; pensions and benefits; and workers’ compensation.</t>
  </si>
  <si>
    <t>Ensure adaquate capacity to provide legal advice, policies and procedures review, and employment legal services.</t>
  </si>
  <si>
    <t>Attorney longevity begins after attorneys reach four years of service in accordance with Sec. 41.252.</t>
  </si>
  <si>
    <t>Mandated by law</t>
  </si>
  <si>
    <t>Based on current spend, plus 3% adjustment to calculation.</t>
  </si>
  <si>
    <t>Computers &amp; Other Tech Equipment</t>
  </si>
  <si>
    <t>Computer equipment and technology upgrades/ purchases to support the overall needs of the organization.</t>
  </si>
  <si>
    <t>Ensure employees have an adequate capcity to perform their job as efficient as possible by replacing outdated equipment and software.</t>
  </si>
  <si>
    <t>Ensure adequate capacity to provide legal advice, policies and procedures review, and employment legal services. There are three times as many employment cases being filed; so far, in 2021, there have been 166 employment lawsuits filed against the county and a potential class-action lawsuit - a 325 percent increase.  It's important to note that most of these cases take several years to resolve.</t>
  </si>
  <si>
    <t>Provide Harris County with expertise and support a bail reform settlement requiring rewrite a local criminal rule on bail reform changing the handling of misdemeanors. We are also transitioning litigation cases from outside counsel and taken in-house.</t>
  </si>
  <si>
    <t>Ensure adequate capacity for transitioning outside counsel cases in house with a significant reduction in costs.</t>
  </si>
  <si>
    <t>County Clerk</t>
  </si>
  <si>
    <t>Court Records (records keeping) - Probate Court Clerk</t>
  </si>
  <si>
    <t>Clerk I (7x)</t>
  </si>
  <si>
    <t>The County Clerk's Probate Courts Department serves as the clerk for the four Harris County Probate Courts and the Mental Health Court. The Clerk I positions within the Probate Department issue Letters (Administration/Testementary/Guardianship) once an applicant has been approved by the court, they issue certified and non-certified copies, input case information and servie as the deparment receptionist. Without these postions, it would severly restrain the departments ability to provide these necessary services.</t>
  </si>
  <si>
    <t>The funding for these seven Clerk I positions would allow the Probate Courts Department to keep up with the 6,000 Probate of Will cases and  650 Guardianship cases filed each year, as well as the 2,800 Letters and 4,500 Copies issued each year.</t>
  </si>
  <si>
    <t>With funding for these seven Clerk I positions, the County Clerk's Probate Courts Department could continue to provide outstanding customer service.</t>
  </si>
  <si>
    <t>These seven Clerk I positions are existing positions for which we do not have funding for based upon the current budget allocation.</t>
  </si>
  <si>
    <t>The County Clerk's Probate Courts Department serves as the clerk for the four Harris County Probate Courts and the Mental Health Court. The Clerk II positions within the Probate Department review and accept electronically filed documents, issue Letters (Administration/Testementary/Guardianship) once an applicant has been approved by the court, they issue certified and non-certified copies and input case information into court management system. Without these postions, it would severly restrain the departments ability to provide these necessary services.</t>
  </si>
  <si>
    <t>The funding for this one Clerk II position would allow the Probate Courts Department to keep up with the 6,000 Probate of Will cases and  650 Guardianship cases filed each year, as well as the 2,800 Letters and 4,500 Copies issued each year.</t>
  </si>
  <si>
    <t>With funding for this one Clerk I position, the County Clerk's Probate Courts Department could continue to provide outstanding customer service.</t>
  </si>
  <si>
    <t>This  one Clerk II position is an existing position for which we do not have funding for based upon the current budget allocation.</t>
  </si>
  <si>
    <t>Court Records (records keeping) - Civil Courts Clerk</t>
  </si>
  <si>
    <t>The County Clerk's County Civil Courts Department serves as the clerk for the four Harris County Civil  Courts. The Clerk I positions within the County Civil Courts Department review and accept electronically filed documents, issue citations and abstracts of judgment, they issue certified and non-certified copies, input case information into the court management system and serve as the department receptionist. Without these postions, it would severly restrain the departments ability to provide these necessary services.</t>
  </si>
  <si>
    <t>The funding for these three Clerk I positions would allow the County Civil Courts Department to keep up with the 20,000 County Civil cases and 1,800 JP appeals filed each year, as well as the 16,000 citations and 600 copies issued each year.</t>
  </si>
  <si>
    <t>With funding for these three Clerk I positions, the County Clerk's County Civil  Courts Department could continue to provide outstanding customer service.</t>
  </si>
  <si>
    <t>These three Clerk I positions are existing positions for which we do not have funding for based upon the current budget allocation.</t>
  </si>
  <si>
    <t>The County Clerk's County Civil Courts Department serves as the clerk for the four Harris County Civil  Courts. The Clerk II positions within the County Civil Courts Department review and accept electronically filed documents, issue citations and abstracts of judgment, they issue certified and non-certified copies and input case information into the court management system. Without these postions, it would severly restrain the departments ability to provide these necessary services.</t>
  </si>
  <si>
    <t>The funding for thiese two Clerk II positions would allow the County Civil Courts Department to keep up with the 20,000 County Civil cases and 1,800 JP appeals filed each year, as well as the 16,000 citations and 600 copies issued each year.</t>
  </si>
  <si>
    <t>With funding for these two Clerk II positions, the County Clerk's County Civil  Courts Department could continue to provide outstanding customer service.</t>
  </si>
  <si>
    <t>Thiese two Clerk II position is an existing position for which we do not have funding for based upon the current budget allocation.</t>
  </si>
  <si>
    <t>Cell Phone Expenses (10x)</t>
  </si>
  <si>
    <t>The Administration of the County Clerk's Office provides the management, direction and support for the office. This additional funding would allow the office to maintain outstanding customer service.</t>
  </si>
  <si>
    <t>This additional  non-labor funding would allow the County Clerk's Office to continue to provide cell phones to the 10 Department Directors, 10 Assistant Directors and 10 Annex Supervisors. These cell phones are a necessary tool for the Director and Supervisors to communicate with management and staff while everone is working both in the office and from home.</t>
  </si>
  <si>
    <t>With this non-labor funding, our Directors can continue to communicate with employees and customers and continue to provide outstanding customer service.</t>
  </si>
  <si>
    <t>This request for additional funding is to restore the funding for existing costs that annually occur.</t>
  </si>
  <si>
    <t>Elections Administration</t>
  </si>
  <si>
    <t>Elections - Training and Logistics</t>
  </si>
  <si>
    <t>Expand voting access</t>
  </si>
  <si>
    <t>Coordinator III (4x)</t>
  </si>
  <si>
    <t>For every locaiton a polling location must be staffed by a precicnt judge and an alternate judge of different parties. The parties submit nominations and Commissioners court appoints the Ajs and PJs. Each postiion that is not filed by the parties requires our office to recruit individuals to fill the roles. THis has typically been done at the last minute and results in less trained staff at the polls and the potential for poll closures if the spots are not filled. Our office is requesting additional staff to turn these recruitment roles into year round postiions that assist the parties in recruiting judges and the judges in recruiting workers. We are requesting one additional recruitment team member per commissioners court precicnt who will recruit judges and clerks full time and year round.</t>
  </si>
  <si>
    <t>Locations per registered voter, increase dependent on elections. Nominations for judges before emergency appointment period.(In 2021 parties, filled only 50% of positions requiring our office to assist in filling them. We hope to increase this amount by 50%</t>
  </si>
  <si>
    <t>Adding additional recruitment staff will allow our office to ensure that we have qualified and trained judges and clerks to fill roles at polling locations.</t>
  </si>
  <si>
    <t>The current staffing level was insufficient to recruit the number of judges necessary to run a large election. The roles are the responsibilites of the parties to nominate individuals, but the responisbilty to staff locations falls on EA. These positions will help ensure that we account for constraints created by the statutory process that allows outside entities to influence outcomes. No labor assumptions based on cost for equipment.</t>
  </si>
  <si>
    <t>Coordinator III (2x)</t>
  </si>
  <si>
    <t>State law requires that Judges and clerks complete required trainings for elections. Typically these trainings are done by temps in the last month before elections. Trainings are not offered year round and the short time period for trainings leads to missed trainings and less than adequately trained workers.</t>
  </si>
  <si>
    <t>Training test scores</t>
  </si>
  <si>
    <t>Additional training staff will help ensure that judges and clerks have better trainings, increased skills and reduce training absences.</t>
  </si>
  <si>
    <t>Adding two trainers will allow for multiple trainings per week and the staff necessary to assist in the individual trianing. Non Labor cost based on equipment.</t>
  </si>
  <si>
    <t>ADA Compliance - ADA Compliance</t>
  </si>
  <si>
    <t>As part of the compliance with settlement agreement our office is required to conduct surveys of election locations for ADA compliance. The ADA team of temporary employees conducted survey at over 600 sites in 2021. The ADA staff has no administrative help and the staff overseeing suveys must also make scheduling calls, conduict payroll, arrange meetings and handle other admin tasks. We are requesting one adminstrative worker to help assist with these tasks to enable employees responisble for ensuring site compliance focus on those tasks.</t>
  </si>
  <si>
    <t>Improvement in surveys completed by 10%, Improvements in Surveys improved by SME by 20%</t>
  </si>
  <si>
    <t>This addition will help ensure that our survey staff can focus more of their time on surveys and communicating with DOJ and subject matter experts.</t>
  </si>
  <si>
    <t>Need calcualted ased on cost for staff and equipment</t>
  </si>
  <si>
    <t>As part of the settlement agreemnt with the Department of Justice our staff is required to produce detailed descriptions of surveys and remediations to include maps. There is no staff that has training or skill set required to complete this task resulting in inadequate completion and reduces the amount of time that can be focused on surveys. We are requesting on staff member to help complete aerial mapping and layouts.</t>
  </si>
  <si>
    <t>10% improvement in surveys approved by SME.</t>
  </si>
  <si>
    <t>Need calcualted based on cost for staff and equipment</t>
  </si>
  <si>
    <t>Elections - Elections Technology Center(Warehouse)</t>
  </si>
  <si>
    <t>Supervisor II (2x)</t>
  </si>
  <si>
    <t>When positions were originally created for warehouse team, there were sufficeint lower management positions created leading to supervisors being paid the same as regualr employees they supervise. This has prevented warehouse from having a chain of command.</t>
  </si>
  <si>
    <t>No performance increase, correcting an oversite in previous structure</t>
  </si>
  <si>
    <t>Need calcaulted based on positions</t>
  </si>
  <si>
    <t>Supervisor II</t>
  </si>
  <si>
    <t>Technician II (5x)</t>
  </si>
  <si>
    <t>We are aquiring additional distribution space and it will require staff to organize, maintian and arrange distributions from for various elections</t>
  </si>
  <si>
    <t>Overhead requirement</t>
  </si>
  <si>
    <t>Overhead</t>
  </si>
  <si>
    <t>Communications and Outreach - Voter Services</t>
  </si>
  <si>
    <t>In 2020, we were not transferred a single employee that worked at branch offices. We have been barely able to staff branches and do not have the staff to accommodate for absences, vacations, or demand during peak times. We are reqquesting staff for branch locations</t>
  </si>
  <si>
    <t>Cell Phone Expenses</t>
  </si>
  <si>
    <t>Previously court created account 516 to capture election related costs. Some overhead was orginally included in this deartment including cell phones for employees. We are moving the cost of cell phones, plus adding phone necessary for employees who do not have access to cell phones.</t>
  </si>
  <si>
    <t>Calcualtion based on current charges and new addtions</t>
  </si>
  <si>
    <t>Software Licenses</t>
  </si>
  <si>
    <t>Previously court created account 516 to capture election related costs. Some overhead was orginally included in this deartment including software licenses.</t>
  </si>
  <si>
    <t>overhead</t>
  </si>
  <si>
    <t>Previously court created account 516 to capture election related costs. Some overhead was orginally included in this deartment including office supplies and costs for nonreusable items.</t>
  </si>
  <si>
    <t>The list of items included in this calculation includes things like toner, soap, paper, labels, binders, clipboards, tape, lanyards, badge holders, markers, keys, highlighters, bandages, notebooks, calendars, batteries, cleaning supplies, etc.</t>
  </si>
  <si>
    <t>Technology - GIS</t>
  </si>
  <si>
    <t>Additional GIS Position</t>
  </si>
  <si>
    <t>Previously we were only transferred one GIS position. Based on employee interviews there were multiple people handling GIS in both the Tax and Clerk's Office. The current staff is inadeqaute to handle the workload of ensuring that all district lines and boundaries are correct and we have no back-up for this task.</t>
  </si>
  <si>
    <t>100% completion of  Ensuring that all registered voters are mapped to the correct districts, update district lines as changes are made</t>
  </si>
  <si>
    <t>Ensure that all registered voters are mapped to the correct districts, update district lines as changes are made</t>
  </si>
  <si>
    <t>Based on employee and equipment costs.</t>
  </si>
  <si>
    <t>Clerk IV</t>
  </si>
  <si>
    <t>Distribution Space Lease</t>
  </si>
  <si>
    <t>In 2021 we had to sign a lease to handle the lack of distribution space needed. This is the cost for that lease and that building.</t>
  </si>
  <si>
    <t>Cost calcualtions based on lease costs and expected utilities</t>
  </si>
  <si>
    <t>Technology - Election Technology</t>
  </si>
  <si>
    <t>Election Management System - Overhead Costs</t>
  </si>
  <si>
    <t>In 2021 the overhead cost of our Election Mangement System was not accounted for in previous years expenses shared with us from Tax and Clerk. For this fiscal year costs were covered out of 516, but should be under 520 as overhead costs.</t>
  </si>
  <si>
    <t>Overhead for election Mangement Contract</t>
  </si>
  <si>
    <t>Cost calcualtions based on yarly fee that would be paid in each of the next fiscal years.</t>
  </si>
  <si>
    <t>Merit based raises for 14 employees</t>
  </si>
  <si>
    <t>Staff retention</t>
  </si>
  <si>
    <t>Cost based on rasie calcuations(Note problem with benefit calcuations in costs by service forms. This number only represetns costs for hourly rate increase. Flagged for Budget Office)</t>
  </si>
  <si>
    <t>Elections - Election Supplies</t>
  </si>
  <si>
    <t>Merit based raises for 5 employees.</t>
  </si>
  <si>
    <t>Elections - Vote by Mail</t>
  </si>
  <si>
    <t>Merit based raises for 12 employees.</t>
  </si>
  <si>
    <t>Elections - Voter Registration Processing</t>
  </si>
  <si>
    <t>Merit based raises for 19 employees.</t>
  </si>
  <si>
    <t>Merit based raises for 11 employees.</t>
  </si>
  <si>
    <t>Merit based raises for 2 employees.</t>
  </si>
  <si>
    <t>In 2021 we received to date 611 public information requests. Each request requires a response and often requires a significant amount of work to process the records and materials requested. We currently only have one employee in this role and it creates delays in response time and leaves us without a backup for vacations,sickness, and other times. In 2021 the elections office increased the number of entities contracting to run elections by 50%. Addtionally we have discovered a misallocation of funds to the general fund that has triggered the need for our office to have greater responsibility in capturing the payments for contracted services. We are requesting two additional administrative employees to assist in the handling of opne records requests and the processing of entitiy contracts and payments.</t>
  </si>
  <si>
    <t>Reduce response times for ORR by 20% and increase on time payments of eletion contracts to 100%</t>
  </si>
  <si>
    <t>Outcomes will help support providing better customer service through ORR and allow us to recapture funds not paid for election contracts.</t>
  </si>
  <si>
    <t>Children's Assessment Center</t>
  </si>
  <si>
    <t>This team provides administrative support and the infrastructure needed for a County program, including:  Overall CAC administration, Maintaining NCA-accredited services, Communications, HR, Hiring / Benefit Administration, Accounting, Purchasing, Budget Management and Insurance.  This request is to cover the impact of current salary expense increases.  The CAC's overall 36% turnover in FY 2022 created service delivery needs.  Hiring and maintaining staff became a top priority.  As such, The CAC approached the CAC Foundation to request additional funding to bridge the current year gap on pay for positions.  Noting Harris County's current request for delayed implementation of budget changes, The CAC will request continued funding from the Foundation for the next 7-month budget period.</t>
  </si>
  <si>
    <t>As a rule, turnover directly impacts productivity.  The current year turnover significantly impacted The CAC's ability to deliver services to The CAC's child sexual abuse victims.  Administrative staff must re-direct their efforts from turnover-related issues to the high-priority items related to maintaining an NCA-accredited program.</t>
  </si>
  <si>
    <t>Administrative staff embraced the opportunity presented by the turnover to ensure that newly hired staff reflect the diversity of the Harris County community and worked toward a goal of equity in pay.  Concurrently, The CAC administrative team works to reduce the impact of administrative  systems on our staff, allowing them to focus on the programmatic needs, thereby enhancing customer service to those who serve Harris County's sexually abused children.</t>
  </si>
  <si>
    <t>A review of salary increases for staff over the past 7 years, when adjusting for attaining licensure, degrees and promotions, the increases barely exceeded average inflation.  This reflects that The CAC has been extremely  frugal in compensation.    The total hourly rate for CAC Administration and Support Services - Administrative Services staff / open positions at 3/1/21 was $297.06 and is now projected at $310.73.  On average, the staff received approximately a 5% increase ($35,158).    According to the U.S. Bureau of Labor  Statistics for the Houston area, the Consumer Price Index for August 2021 had risen 5.3% from the prior year.  The CAC approximated CPI in this division.</t>
  </si>
  <si>
    <t>Administration and Support Services - Fundraising and Grants Management</t>
  </si>
  <si>
    <t>Increase access to preventative care</t>
  </si>
  <si>
    <t>This team provides the vital funding which enables The CAC to operate its programs for the benefit of our children and their families.  With only five staff professionals we provide 28% of the funding for The CAC. This funding not only supports our core programs like Forensic and Mental Health, but also provides funding for our critical outreach and prevention.  Involving our community in prevention is key in our fight against child sexual abuse. We want to continue to grow our funding base and grow all of our programs.  To do this we need a stable workforce that is fairly compensated. This request is to cover the impact of current salary expense increases.  The CAC's overall 36% turnover in FY 2022 created a service delivery and a funding need.  Hiring and maintaining staff and finding resources to cover the shortfall became a top priority.  As such, The CAC approached The CAC Foundation to request additional funding to bridge the current year gap on pay for positions.  Noting Harris County's current request for delayed implementation of budget changes, The CAC will request continued funding from the Foundation for the next 7-month budget period.</t>
  </si>
  <si>
    <t>As a rule, turnover directly impacts productivity.  The current year turnover significantly impacted The CAC's ability to deliver services to The CAC's child sexual abuse victims.  The additional funding for salaries, allows the fundraising and grants management team to continue to contribute funds for Harris County's CAC program, having risen from providing 11% of the total expense just 4 years ago to 28%, currently.</t>
  </si>
  <si>
    <t>A highly effective and fairly compensated fundraising staff raises funds to support The CAC mental health treatment and prevention activities.  If these services are done without interruption and at a high level, all enabled by our funding, then we will increase our children and families' access to preventive care.  It should be noted that this group provided 28% of the funding for the Harris County CAC program in FY 2022.</t>
  </si>
  <si>
    <t>A review of salary increases for staff over the past 7 years, when adjusting for attaining licensure, degrees and promotions, the increases barely exceeded average inflation.  This reflects that The CAC has been extremely frugal in compensation.    The total hourly rate for CAC Administration and Support Services - Fundraising and Grants Management staff / open positions at 3/1/21 was $140.30 and is now projected at $144.24.  On average, the staff received approximately a 3% increase ($10,136).    According to the U.S. Bureau of Labor  Statistics for the Houston area, the Consumer Price Index for August 2021 had risen 5.3% from the prior year.  The CAC was below CPI for this group.</t>
  </si>
  <si>
    <t>Administration and Support Services - Operational Support</t>
  </si>
  <si>
    <t>The building and IT teams meet the needs of The CAC program, which this year included addition of lactation rooms, gender-neutral bathrooms and providing a platform for telemedicine during COVID.   While CAC staff are the front line, it should be noted that we rely on support for these services from Harris County Facilities and Property Management and Universal Services.  This request is to cover the impact of current salary expense increases.  The CAC's overall 36% turnover in FY 2022 created service delivery needs.  Hiring and maintaining staff became a top priority.  As such, The CAC approached the CAC Foundation to request additional funding to bridge the current year gap on pay for positions.  Noting Harris County's current request for delayed implementation of budget changes, The CAC will request continued funding from the Foundation for the next 7-month budget period.</t>
  </si>
  <si>
    <t>As a rule, turnover directly impacts productivity.  The current year turnover significantly impacted The CAC's ability to deliver services to The CAC's child sexual abuse victims.    Maintaining a steady workforce allows The CAC to continue its support of a 135k sf building and the IT needs of 100+ staff and support for an additional 200+ partner agency staff.  Maintaining staffing in this group allowed for the nimbleness required in response to COVID as well as required to provide a transparent backdrop to the programmatic work in our building.</t>
  </si>
  <si>
    <t>So that we may continue to focus on the programmatic aspects of the CAC, it is highly important that the IT group provide telemedicine support and the facility continues to provide a COVID-safe environment for sexually abused children and their families.  When provided with the requisite resources, they continue to provide excellent customer service (and sometimes even when they don't have the requisite resources!).</t>
  </si>
  <si>
    <t>A review of salary increases for staff over the past 7 years, when adjusting for attaining licensure, degrees and promotions, the increases barely exceeded average inflation.  This reflects that The CAC has been extremely frugal in compensation.    The total hourly rate for CAC Administration and Support Services - Operational Support staff at 3/1/21 was $141.05 and is now projected at $147.06.  On average, the staff received approximately a 4% increase ($15,461).    According to the U.S. Bureau of Labor  Statistics for the Houston area, the Consumer Price Index for August 2021 had risen 5.3% from the prior year.  The CAC was below CPI for this group.</t>
  </si>
  <si>
    <t>External Affairs - External Communication and Special Projects</t>
  </si>
  <si>
    <t>This group handles external affairs and community engagement for The CAC and provides the Partner Council platform to ensure that The CAC complies with the Texas Family Code.   This group also handles the initial review of all subpoenas for CAC staff in support of the Harris County Attorney's Office.  We also meet with community members to ensure a collaborative trauma-informed response to human trafficking issues and improve recovery of human trafficking victims.  This request is to cover impact of current salary expense increases - The CAC's overall 36% turnover in FY 2022 created a service delivery need.  Hiring and maintaining staff became a top priority.  As such, The CAC approached the CAC Foundation to request additional funding to bridge the current year gap on pay for positions.  Noting Harris County's current request for delayed implementation of budget changes, The CAC will request continued funding from the Foundation for the next 7-month budget period.</t>
  </si>
  <si>
    <t>As a rule, turnover directly impacts productivity.  The current year turnover significantly impacted The CAC's ability to deliver services to The CAC's child sexual abuse (specifically human trafficking) victims.  Developing working relationships with the multitude of partners is difficult and turnover makes this work more challenging.  The CAC has been instrumental in responding to growing concern from the community on human trafficking and our work is focused on a holistic approach to the victim's recovery, extending far beyond the immediate rescue.</t>
  </si>
  <si>
    <t>Specifically to the Human Trafficking population, it is inherent that the focus be on removing the victim from the dangerous situation.  This work is most effective with highly-skilled, trauma-informed staff working with an integrated network of support for Human Trafficking victims.</t>
  </si>
  <si>
    <t>A review of salary increases for staff over the past 7 years, when adjusting for attaining licensure, degrees and promotions, the increases barely exceeded average inflation.  This reflects that The CAC has been extremely frugal in compensation.    The total hourly rate for CAC External Affairs - External Communication and Special Projects staff / open positions at 3/1/21 was $181.25 and is now projected at $189.00.  On average, the staff received approximately a 4% increase ($19,937).    According to the U.S. Bureau of Labor  Statistics for the Houston area, the Consumer Price Index for August 2021 had risen 5.3% from the prior year.  The CAC was below CPI for this group.</t>
  </si>
  <si>
    <t>External Affairs - Training</t>
  </si>
  <si>
    <t>The CAC Training department provides a platform to enhance the skills of CAC staff and partners, including ensuring training in NCA- accredited modalities.  Prevention efforts of this team include educating the public on recognizing signs and symptoms of child abuse, protecting children from being lured into trafficking and from internet predators.  This request covers the impact of current salary expense increases - The CAC's overall 36% turnover in FY 2022 created a service delivery need.  Hiring and maintaining staff was a priority.  As such, The CAC approached the CAC Foundation to request additional funding to bridge the current year gap on pay for positions.   Noting Harris County's current request for delayed implementation of budget changes, The CAC will request continued funding from the Foundation for the next 7-month budget period.</t>
  </si>
  <si>
    <t>As a rule, turnover directly impacts productivity.  The current year turnover significantly impacted The CAC's ability to deliver services to The CAC's child sexual abuse victims.  Skilled trainers are highly attuned to the nuances of their audiences, thereby providing a better safety net for at-risk populations.</t>
  </si>
  <si>
    <t>Training staff provided trainings to the community in a multitude of platforms throughout COVID.  These trainings are instrumental in prevention efforts against child sexual abuse.  A stable workforce is key to these efforts.</t>
  </si>
  <si>
    <t>A review of salary increases for staff over the past 7 years, when adjusting for attaining licensure, degrees and promotions, the increases barely exceeded average inflation.  This reflects that The CAC has been extremely frugal in compensation.    The total hourly rate for CAC External Affairs - Training staff / open positions at 3/1/21 was $151.47 and is now projected at $160.03.  On average, the staff received approximately a 6% increase ($22,021).    According to the U.S. Bureau of Labor  Statistics for the Houston area, the Consumer Price Index for August 2021 had risen 5.3% from the prior year.  Again, the CAC is approximating CPI.</t>
  </si>
  <si>
    <t>Forensic Services - Child Victim Services</t>
  </si>
  <si>
    <t>The CAC is the sole provider of Child Forensic Interviews in Harris County for 57 partner agencies, serving children 2 - 17 years old who may have experienced sexual abuse or witnessed a violent crime. The focus is to ensure safety and well-being during an investigation of child abuse in a supportive, non-leading way. This request is to cover the impact of current salary expense increases. The 47% turnover in this service, largely attributed by staff to higher earning opportunities, created a gap in The CAC's ability to provide timely support to child victims during the investigative process. Hiring and maintaining staff became a top priority. As such, The CAC requested additional funding from The CAC Foundation to bridge the current year gap in pay for positions. Noting Harris County's current request for delayed implementation of budget changes, The CAC will request continued funding from the Foundation for the next 7-month budget period.</t>
  </si>
  <si>
    <t>High turnover rates directly impact productivity, employee engagement, morale, burnout and trust.  The current year turnover significantly impacted The CAC's ability to deliver services to Harris County's child sexual abuse victims and their families. By retaining employees, The CAC can provide higher quality services to more clients that positively affects service deliverables and client outcomes.  The CAC experienced a 9% decline in child victim services during the summer months when turnover was at its peak.  With the new hires, The CAC is expecting to not only attain the prior quarter service level, but are looking forward to enhanced service delivery in a post-COVID world.</t>
  </si>
  <si>
    <t>The forensic services staff experienced some of the highest turnover due to the vicarious trauma of their positions as well as being the first line of service to the child sexual abuse victims.  To continue to provide services, it was imperative that The CAC enhance salaries for the remaining staff and meet the market-based salary requirements for new hires.  This allowed us to reduce the wait time for victim interviews, thereby ensuring that investigations are pursued in a timely manner.</t>
  </si>
  <si>
    <t>A review of salary increases for staff over the past 7 years, when adjusting for attaining licensure, degrees and promotions, the increases barely exceeded average inflation.  This reflects that The CAC has been extremely frugal in compensation.    The total hourly rate for CAC Forensic Services - Child Victim Services staff / open positions at 3/1/21 was $417.96 and is now projected at $459.22.  On average, the staff received approximately a 10% increase ($106,143).    According to the U.S. Bureau of Labor  Statistics for the Houston area, the Consumer Price Index for August 2021 had risen 5.3% from the prior year.  While this increase exceeded CPI, it was needed to address market impacts for Forensic Services - Child Victim Service providers.</t>
  </si>
  <si>
    <t>Forensic Services - Family Services</t>
  </si>
  <si>
    <t>Family and victim advocacy is an essential intervention service for children and families coping with the emotional impact of child sexual abuse. A primary function is assisting families in crisis so that they are better able to support their children and to promote healing. Every victim of abuse deserves advocacy services, and unfortunately, a 44% turnover in FY 2022 created a substantial gap in services and magnified demands on existing staff who were struggling with vicarious trauma and burnout as essential employees of The CAC.  Hiring and maintaining staff became a top priority.  As such, The CAC requested additional funding from The CAC Foundation to bridge the current year gap in pay for positions.  Additional funding allows The CAC to stay true to the mission and vision of the organization, to retain employees and to provide a higher quality service that positively effects outcomes for clients.   Noting Harris County's current request for delayed implementation of budget changes, The CAC will request continued funding from the Foundation for the next 7-month budget period.</t>
  </si>
  <si>
    <t>High turnover rates directly impact productivity, employee engagement, morale, burnout and trust.  The current year turnover significantly impacted The CAC's ability to deliver services to Harris County's child sexual abuse victims and their families. By retaining employees, The CAC can provide higher quality services to more clients that positively affects service deliverables and client outcomes.  The CAC experienced a 10% decline in advocacy services during the summer months when turnover was at its peak. With the new hires, The CAC is expecting to not only attain the prior quarter service level, but are looking forward to enhanced service delivery in a post-COVID world.</t>
  </si>
  <si>
    <t>The forensic services staff experienced some of the highest turnover due, in part, to high rates of exposure to vicarious trauma as well as additional stressors brought on by the pandemic for essential workers. To continue to provide high quality services, it was imperative that The CAC enhance salaries for the remaining staff while salary requirements for new hires were market driven. This adjustment allowed us to support more victims in dangerous situations by reducing wait times for victim services, increasing access to service providers, and ensuring investigations are pursued in a timely manner.</t>
  </si>
  <si>
    <t>A review of salary increases for staff over the past 7 years, when adjusting for attaining licensure, degrees and promotions, the increases barely exceeded average inflation.  This reflects that The CAC has been extremely frugal in compensation.    The total hourly rate for CAC Forensic Services -  Family Services staff / open positions at 3/1/21 was $225.63 and is now projected at $247.46.  On average, the staff received approximately a 10% increase ($56,159).    According to the U.S. Bureau of Labor  Statistics for the Houston area, the Consumer Price Index for August 2021 had risen 5.3% from the prior year.  While the noted increase exceeded CPI, it was needed to address market impacts for Forensic Services - Family Service providers.</t>
  </si>
  <si>
    <t>Forensic Services - Medical Examination Services</t>
  </si>
  <si>
    <t>The purpose of the medical evaluation is to assess the well-being, health and safety of the child.  The collection of evidence, documentation of potential trauma and the assessment for sexually transmitted infections, injuries and pregnancy may occur.  Most importantly, the medical exam is performed to reassure the child and family that his / her body is okay.  This request is to cover the impact of current salary expense increases. - The CAC's overall 36% turnover in FY 2022 created a service delivery need.  Hiring and maintaining staff was a priority.  As such, The CAC approached the CAC Foundation to request additional funding to bridge the current year gap on pay for positions.  Noting Harris County's current request for delayed implementation of budget changes, The CAC will request continued funding from the Foundation for the next 7-month budget period.</t>
  </si>
  <si>
    <t>As a rule, turnover directly impacts productivity.  The current year turnover significantly impacted The CAC's ability to deliver services to The CAC's child sexual abuse victims.  The turnover in this department was partially covered by The CAC's administrative team as well as the Texas Children's Hospital staff as the exams needed to continue to be performed at the facility.  The CAC experienced a 13% decline in medical services during the summer months when turnover was at its peak.  With the new hires, The CAC is expecting to not only attain the prior quarter service level, but are looking forward to enhanced service delivery in a post-COVID world.</t>
  </si>
  <si>
    <t>Staff continuity for our medical environment assists the contract work performed by TCH and Baylor.  This ensures that collection of evidence in the multi-disciplinary team setting will allow for expedited handling of the child sexual abuse case, thereby increasing access to preventive care.</t>
  </si>
  <si>
    <t>A review of salary increases for staff over the past 7 years, when adjusting for attaining licensure, degrees and promotions, the increases barely exceeded average inflation.  This reflects that The CAC has been extremely frugal in compensation.    The total hourly rate for CAC Forensic Services - Medical Examination Services staff / open positions at 3/1/21 was $17.47 and is now projected at $18.75.  On average, the staff received approximately a 7% increase ($3,293).    According to the U.S. Bureau of Labor  Statistics for the Houston area, the Consumer Price Index for August 2021 had risen 5.3% from the prior year.  This was slightly higher but approximated CPI.</t>
  </si>
  <si>
    <t>Intake Services - Multi-Agency Case Review and Coordination</t>
  </si>
  <si>
    <t>Texas Family Code requires joint investigations when there is a report that alleges a child may be the victim of a criminal offense and that poses an immediate risk of physical or sexual abuse of a child that could result in the death or serious harm to the child. The MDT approach to child abuse investigations enables teams to build stronger criminal and civil cases that assist in prosecuting those who abuse children. The CAC's Multi-Agency Case Review and Coordination ensures children and families are receiving services available to them and that a comprehensive MDT response was provided. This request is to cover the impact of current salary expense increases - The CAC's overall 36% turnover in FY 2022 created a service delivery need.  Hiring and maintaining staff became a top priority.  As such, The CAC approached the CAC Foundation to request additional funding to bridge the current year gap on pay for positions.  Noting Harris County's current request for delayed implementation of budget changes, The CAC will request continued funding from the Foundation for the next 7-month budget period.</t>
  </si>
  <si>
    <t>High turnover rates and COVID quarantines directly impacted productivity, employee engagement, morale, and burnout. These events significantly impacted The CAC's ability to deliver services to Harris County's child sexual abuse victims and their families. By retaining employees, The CAC can provide higher quality services to more clients that positively affects service deliverables and client outcomes.</t>
  </si>
  <si>
    <t>Immediate review of intake reports from State of Texas requires case coordination by staff who are skilled in understanding dynamics of child sexual abuse.  Maintaining trained staff for case review and coordination assists the state in providing the safety net for victims in dangerous situations.</t>
  </si>
  <si>
    <t>A review of salary increases for staff over the past 7 years, when adjusting for attaining licensure, degrees and promotions, the increases barely exceeded average inflation.  This reflects that The CAC has been extremely frugal in compensation.    The total hourly rate for CAC Intake Services - Multi-Agency Case Review and Coordination staff / open positions at 3/1/21 was $167.85 and is now projected at $177.29.  On average, the staff received approximately a 6% increase ($24,285).    According to the U.S. Bureau of Labor  Statistics for the Houston area, the Consumer Price Index for August 2021 had risen 5.3% from the prior year.  Again, the CAC is approximating CPI.</t>
  </si>
  <si>
    <t>Intake Services - Referral Processing and Intake</t>
  </si>
  <si>
    <t>The MDT Model is widely accepted as the best practice standard for investigating allegations of child sexual abuse. This program is responsible for ensuring specific criteria for referral of cases for MDT response and for the referral and provision of each service provided by The CAC.  This includes intake of cases, including direct referrals from partner agencies and reports from the department that involve the suspected abuse or neglect of a child or the death of a child from abuse or neglect and information sharing to ensure the timely exchange of relevant information.  This request is to cover the impact of current salary expense increases.  This group experienced a 62% turnover in FY 2022, creating a significant service delivery need. Hiring and maintaining staff became a top priority. As such, The CAC approached the CAC Foundation to request additional funding to bridge the current year gap on pay for positions.    Noting Harris County's current request for delayed implementation of budget changes, The CAC will request continued funding from the Foundation for the next 7-month budget period.</t>
  </si>
  <si>
    <t>High turnover rates directly impact productivity, employee engagement, morale, burnout and trust.  The current year turnover significantly impacted The CAC's ability to deliver services to Harris County's child sexual abuse victims and their families. By retaining employees, The CAC can provide higher quality services to more clients that positively affects service deliverables and client outcomes.</t>
  </si>
  <si>
    <t>The CAC intake and referral staff continuously respond to the immediate needs of the multi-disciplinary team (law enforcement and state CPS workers) to ensure that crisis intervention support is received by child sexual abuse victims.  The CAC has worked to enhance the training for these employees to ensure trauma-informed care.  The staff experienced numerous stressors handling  children in dangerous situations in tandem with our partner agency staff, in a physical environment with potential COVID exposure, resulting in  62% turnover.</t>
  </si>
  <si>
    <t>A review of salary increases for staff over the past 7 years, when adjusting for attaining licensure, degrees and promotions, the increases barely exceeded average inflation.  This reflects that The CAC has been extremely frugal in compensation.     The total hourly rate for CAC Intake Services - Referral Processing and Intake staff / open positions at 3/1/21 was $130.37 and is now projected at $134.98.  On average, the staff received approximately a 4% increase ($11,859).    According to the U.S. Bureau of Labor  Statistics for the Houston area, the Consumer Price Index for August 2021 had risen 5.3% from the prior year.  The CAC was below CPI for this group.</t>
  </si>
  <si>
    <t>Wellness and Recovery Services - Children's Services, Community Events and Engagements</t>
  </si>
  <si>
    <t>This group was re-purposed during COVID to support the intake process, making certain that our clients were socially-distanced and had a COVID-safe environment, and providing activities for the children.  This request is to cover the impact of current salary expense increases.  The 67% turnover in this group created a service delivery need.  Hiring and maintaining staff became a top priority.  As such, The CAC approached the CAC Foundation to request additional funding to bridge the current year gap on pay for positions.    Noting Harris County's current request for delayed implementation of budget changes, The CAC will request continued funding from the Foundation for the next 7-month budget period.</t>
  </si>
  <si>
    <t>As a rule, turnover directly impacts productivity.  The current year turnover significantly impacted The CAC's ability to deliver services to The CAC's child sexual abuse victims.  The support for the Referral Processing Intake group ensured that our clients felt supported and safe while receiving services.</t>
  </si>
  <si>
    <t>The activity center staff provide services to child victims and are sensitive to situations unique to these victims (e.g. sexually acting out behaviors).  Ensuring a safe space for these clients is important to mental health recovery from their victimization.  Throughout COVID, these frontline workers provided a calming environment for our clients, however it led to 67% turnover.</t>
  </si>
  <si>
    <t>A review of salary increases for staff over the past 7 years, when adjusting for attaining licensure, degrees and promotions, the increases barely exceeded average inflation.  This reflects that The CAC has been extremely frugal in compensation.    The total hourly rate for CAC Wellness and Recovery Services - Children's Services staff / open positions at 3/1/21 was $90.01 and is now projected at $94.85.  On average, the staff received approximately a  5% increase ($12,451).    According to the U.S. Bureau of Labor  Statistics for the Houston area, the Consumer Price Index for August 2021 had risen 5.3% from the prior year.  Again, the CAC is approximating CPI.</t>
  </si>
  <si>
    <t>Wellness and Recovery Services - Mental Health Services</t>
  </si>
  <si>
    <t>CAC mental health providers use a holistic approach to help restore the sexually abuse children of Harris County with a sense of self, comfort and safety. Therapy teaches survivors of abuse they are not alone, the abuse is the responsibility of the offender, and ultimately, provides a healthy way to avoid long-term trauma.  These services are provided in an evidence-based modality in accordance with NCA accreditation standards.  This request is to cover the impact of current salary expense increases.  The 48% turnover in this group created a service delivery need for therapy &amp; psychological services.  Hiring and maintaining staff became a top priority.  As such, The CAC approached the CAC Foundation to request additional funding to bridge the current year gap on pay for positions.  Noting Harris County's current request for delayed implementation of budget changes, The CAC will request continued funding from the Foundation for the next 7-month budget period.</t>
  </si>
  <si>
    <t>High turnover rates directly impact productivity, employee engagement, morale, burnout and trust.  The current year turnover significantly impacted The CAC's ability to deliver services to Harris County's child sexual abuse victims and their families.   During the high turnover months, there was an elevated number of children on The CAC's waitlist for therapy service.  Existing staff assisted in providing services to the clients of  former coworkers and were unable to receive any new clients.  As such, without a therapist to help guide their growth, victims continue to lack the tools to prevent further trauma.  The CAC experienced a 25% decline in mental health services during the summer months when turnover was at its peak.  With the new hires, The CAC is expecting to not only attain the prior quarter service level, but are looking forward to enhanced service delivery in a post-COVID world.</t>
  </si>
  <si>
    <t>The Therapy &amp; Psychological Services staff experienced some of the highest turnover  due to the vicarious trauma of their positions as well as being the first line of service to the child sexual abuse victims throughout COVID.  It was imperative that to continue to provide services to children in dangerous situations, The CAC needed to enhance salaries for the remaining staff and salary requirements for new hires were market driven.</t>
  </si>
  <si>
    <t>A review of salary increases for staff over the past 7 years, when adjusting for attaining licensure, degrees and promotions, the increases barely exceeded average inflation.  This reflects that The CAC has been extremely frugal in compensation.    The total hourly rate for CAC Wellness and Recovery Services - Mental Health Services staff / open positions at 3/1/21 was $697.09 and is now projected at $793.68.  On average, the staff received approximately a 13% increase and new employees were hired at approximately a 16% increase ($248,482).    According to the U.S. Bureau of Labor  Statistics for the Houston area, the Consumer Price Index for August 2021 had risen 5.3% from the prior year.  While this increase exceeded CPI, it was needed to address market impacts for mental health treatment providers.</t>
  </si>
  <si>
    <t>COLA for all CAC staff - While The CAC provided raises to staff, the majority of raises were due to market forces.  The CAC is respectfully requesting discretion when allocating COLA increases to staff.</t>
  </si>
  <si>
    <t>It is necessary to maintain a motivated workforce.  At present, based on The CAC's awareness of the market pressures, the CAC would like to manage the application of any COLA.  Maintaining the workforce ensures that we do not again experience the decline in services which occurred in the second quarter of the current fiscal year.</t>
  </si>
  <si>
    <t>Having competitive salaries helps The CAC attract quality candidates, and also helps us achieve our goal of equity in pay for a diverse workforce.  The CAC has experienced challenges in finding the highly-specialized individuals needed for this work. These resources will continue to help The CAC  handle the child sexual abuse cases with a staff that mirrors our community.</t>
  </si>
  <si>
    <t>According to the U.S. Bureau of Labor  Statistics for the Houston area, the Consumer Price Index for August 2021 had risen 5.3% from the prior year.  The number used for this calculation is 2%, including benefits, which is well below the CPI.</t>
  </si>
  <si>
    <t>The CAC requires highly-skilled clinicians to perform the functions of investigating and treating child sexual abuse.  At times, the CAC hires clinicians who are working toward advanced licensure.  It should be noted that fully licensed clinicians no longer require supervision and the increased cost to the licensed professional is offset by the decreased supervision time of the higher cost clinician.</t>
  </si>
  <si>
    <t>As noted in the background, there is a cost offset when the clinician no longer requires active supervision.  The transaction is perceived to be zero impact.</t>
  </si>
  <si>
    <t>It is clear that a highly skilled clinician is needed when serving victims in this population.  Licensed mental health clinicians are adept at preventing further trauma and promoting healing for children in these dangerous situations (i.e. further drug addiction, suicidal ideation, etc.)</t>
  </si>
  <si>
    <t>Between 5 and 8 staff are currently scheduled to qualify to receive various levels of licensure.  Advanced licensure is at $5k and supervision is at $1k, plus benefits</t>
  </si>
  <si>
    <t>Reinstatement of Funding for Medical Exams</t>
  </si>
  <si>
    <t>The purpose of the medical evaluation is to assess the well-being, health and safety of the child.  The collection of evidence, documentation of potential trauma and the assessment for sexually transmitted infections, injuries and pregnancy, may occur.  Most importantly, the medical exam is performed to reassure the child and family that his / her body is okay.  Request is for re-instatement of funding for medical exams.  It should be noted that Baylor has requested the outfitting of an additional exam room to be funded by The CAC Foundation.</t>
  </si>
  <si>
    <t>FY 2022 funding for the Baylor and Texas Children's Hospital contracts is $936,804 and provides approximately 966 sexual assault exams and rape kits.  Funding for FY 2023 is currently at $227,940 which will result in a decrease of approximately 730 sexual assault exams and rape kits.   To the extent funding is re-instated, it is anticipated that services will return to current service levels.</t>
  </si>
  <si>
    <t>Collection of evidence in the multi-disciplinary team setting allows for expedited handling of the child sexual abuse case.  Trauma-informed care, which is provided at The CAC is noted to enhance healing and thereby increases access to preventive care.                     Providing a holistic approach to the investigative process is instrumental to begin the healing process for the victims.</t>
  </si>
  <si>
    <t>Baylor and Texas Children's Hospital have maintained a consistent contract amount for the past several years.  While it is anticipated  to increase slightly in the contract coming due in December, the increase will be absorbed by The CAC.  The CAC has not received adequate funding to cover non-labor expense increases.   Over the preceding four years, Harris County has provided the following increases to The CAC department - 2 COLA, 2 new positions, 3 insurance increases, 1 benefits increase and 1 overall 5% increase.  During this same time frame, The CAC Foundation's payments to Harris County have increased from 11% of the CAC's County expense to 28%.  This request will help re-establish a balance in funding the service level of The CAC.</t>
  </si>
  <si>
    <t>Funding for Potential Reductions in Victims of Crime Act Funding</t>
  </si>
  <si>
    <t>The CAC Foundation has been funding core program costs using specific grant funding from the State of Texas and the US Federal Government.  Going forward, those entities have informed us that the grant sources, that fund the ongoing costs of Harris County's CAC program, could be at risk.  Recently, The CAC Foundation was informed that our grant funding could be cut by 15% in the short term and for this cycle we have already been cut by 8%.  In the longer term, our funding is at risk for at least the 15% but more could be at risk if the funding is not secured for the source government program.  This request is to begin to re-establish the core services funded by Harris County, understanding the realities of shifts in external funding sources available to The CAC Foundation.</t>
  </si>
  <si>
    <t>The CAC has obtained a stop gap grant for 2 years to help mitigate the impact of these grant reductions ($250k).    It should be noted that The CAC Foundation has funded over $3M toward the Harris County Children's Assessment Center program in the current fiscal year.</t>
  </si>
  <si>
    <t>This funding will ensure the continuation of the CAC program and allow for Harris County to ramp up its allocation of the most needed preventive services.</t>
  </si>
  <si>
    <t>Projected FY 2022 expenses are $10.6M.  Of that, Harris County has committed $6.7M and The CAC Foundation has committed to covering $3M.  We have been notified of potential reductions in Victims of Crime Act Funding of 15%.  For the current cycle, our funding was cut by 8% as the reduction was mitigated with other short term funding.  However, the future of this funding remains at risk up to 15% in the short term and potentially greater if the funding source is not supported by the State of Texas and/or US Government.</t>
  </si>
  <si>
    <t>Harris County Resources for Children and Adults</t>
  </si>
  <si>
    <t xml:space="preserve">The Asset Management Team (AMT) was created in 2014 based on an audit recommendation when the Guardianship program was transferred from Community Services Department (CSD) to HCRCA. The Financial &amp; Business Services Division works in collaboration with the Harris County Guardianship Program (HCGP) and the Harris County Attorney’s Office (CAO) to protect and manage all assets belonging to wards in the HCGP.  The Asset Management Team fills an identified need to provide a separation of duties in the handling of wards’ assets.   In a consistent effort to ensure wards assets are protected, the AMT has implemented various accounting and tracking processes to help identify activity related to the assets of wards being serviced by the HCPS Guardianship Program.  The activities of the AMT are intended to enhance the services provided to wards in the Guardianship Program and will adhere to the Estate Code regarding Guardianship practices for Governmental Entities that have a guardianship program in the State of Texas. 
The Asset Management Team (AMT) consists of an asset manager, 2 coordinators and an administrative technician. The AMT duties include locating and taking possession of ward’s assets; securing the ward’s property; preparing the Initial Inventory, Annual Inventory, Appraisement, and List of Claims with legal assistance; investing excess funds for the care and maintenance of the ward; ensuring all income resources are identified and posted to the wards account; selling the ward’s property when the sale is in the ward’s best interest, and complying with the court orders.  The AMT works closely with the Guardianship Program to ensure the assets belonging to wards are properly handled in accordance with legal and program guidelines.
One goal of the AMT is to conduct initial inventories of Person and Estate (PE) cases within 7 days of the ward entering the Guardianship Program.  Currently we determined we are achieving this at about 27% with a goal of 30%. If we acquired an additional coordinator position we would have the man power to achieve our goal of 30% and even higher.  At this time we only have 3 team members, which includes the manager, that can go out and complete initial inventories.  PE inventories require 2 people to be present.  If two people are not available because of other job duties then the inventory has to wait until 2 people are available.  Hiring an additional coordinator would allow for 2 people to coordinate and execute initial inventories within 7 days on a more consistent basis.
There are approximately 931 estate cases currently open.  The number of new person and estate cases from January to September of 2020 has increased by 15 cases from the same time period in 2020.  In addition to the increase in person and estate cases the number of real properties that have to be managed has increased by 10%.  2020 has also brought an increase in the number of evictions that have had to be completed.  This year we have had a total of 11 evictions that have to be executed.  In 2020 there were only 2 evictions that needed to be executed.
</t>
  </si>
  <si>
    <t>The performance measure of % of Initial Inventories for Person and Estate cases completed within 7 days is the key area that hiring a new coordinator will effect.  As the current value of this measure is 27%.  Hiring a new coordinator will help this measure to improve by at least 10 to 15%.  It’s imperative that this performance measure be increased because it has a direct impact on the protection of wards’ assets. If the new position is filled, the goal for completing initial inventories within 7 days will increase to 40%.</t>
  </si>
  <si>
    <t>The additional funding will help provide outstanding customer service as we will be able to more quickly and efficiently create inventories of ward assets ensuring those assets are protected.</t>
  </si>
  <si>
    <t xml:space="preserve">This calculation is based on the number of people on the team who are able to conduct inventories, and the increase in the number of Person and Estate cases that have come to the program versus the last FY.  The coordinators have other job duties that affect their ability to meet the performance measure.  Adding an additional coordinator helps directly with this measure in that it adds more man power to the team to meet the 7 day deadline. </t>
  </si>
  <si>
    <t xml:space="preserve">Adult Services - Senior Justice Assessment Services </t>
  </si>
  <si>
    <t>Case Manager II</t>
  </si>
  <si>
    <t xml:space="preserve">The Senior Justice Assessment Center (SJAC), the first of its kind in Texas, serves as a central location that houses a multidisciplinary team (MDT) of experts in criminal and civil prosecution, law enforcement, protective services, social services, geriatric and forensic medicine, collaborating to address the complex needs of senior (age 65 or older) victims of abuse, neglect and exploitation. The cases referred to the SJAC include physical, sexual, and emotional abuse, caregiver neglect, financial exploitation, or any combination of these types of abuse.  The Center provides a one-stop setting for elderly victims to receive services from the multidisciplinary team of professionals. It also utilizes a team-based approach that allows weekly MDT meetings to discuss cases, review evidence and develop an intervention plan for each client. The Center members also provide ongoing services within the scope of their practice and the constraints of their roles and the center’s forensic case managers (FCM) ensure the successful completion of the MDT intervention plan by providing case coordination, case management, social services referrals and follow-up services. The SJAC collaborative approach is critical to meeting the needs of elderly victims, resource allocation and increase prosecutions of the perpetrators that have abused the elderly.
The SJAC is housed under the Adult Services Division of Harris County Resources for Children and Adults.
SJAC’s formation in 2017 was made possible by funding received by a Victims of Crime Act (VOCA) grant, which funded three positions (1 administrative assistant, 1 forensic case manager, and 1 program manager), contracts, training, technology, and supplies needed for the Center’s daily operation. Since then, the Adult Services Division has been able to absorb two SJAC positions (1 program manager, 1 supervisor) who are now funded by general funds, as well as the SJAC’s contract for forensic nursing and geriatrician services by a licensed physician. Early 2021, Commissioner’s Court approved three additional forensic case manager positions, increasing the Center’s total staffing from six to nine staff members. Currently, there are five positions (1 Supervisor, 3 FCM, 1 Program Manager) funded by General Funds, and 4 FCM positions funded by VOCA. Since SJAC’s creation in 2017, it has been proven that there is a great need in our community and beyond, for the services provided by SJAC, as well as the collaborative approach utilized by the Center. SJAC collects data and as is able to run comparisons and analysis of data for 4 years (2017-2021). SJAC’s outcomes have been surpassed every year and the partner agencies continue to be engaged and committed to the services for the vulnerable population served.
The SJAC receives referrals of clients who are elderly victims of crime and/or abuse from the partner agencies that include the Houston Police Department (HPD), the Harris County Sherriff’s Office (SO), the Harris County District Attorney’s Office (DAO), Adult Protective Services (APS), the Harris County Attorney’s Office (CAO), UTHealth, Texas Forensic Nurse Examiners (TXFNE), Better Business Bureau (BBB), and The Office of the Attorney General of TX. Since the SJAC’s opening, referrals have tripled and the Center’s forensic case managers serve caseloads of over 86 clients each. SJAC had to create a wait list process in early 2020, to manage the continued increase of referrals. On average, the wait list holds over 100 cases a month. These cases remain on the wait list pending to be opened and offered services. The challenge with the wait list is that most cases received are of a time sensitive nature, therefore, being placed on the wait list potentially allows for victims to continue experiencing abuse and/or financial exploitation to the extent that it can be detrimental to their health, safety, financial stability, quality of life, and in some causes could result in death at the hands of the perpetrator.
Every year, VOCA funding has become more limited and competitive.  Therefore, in order to remain competitive, the FY 2021/2022 renewal grant application, with a start date of October 1, 2021, decreased its funding request, only requesting funding for 4 FCM positions and eliminated funding for (previously funded) contracts with UTHealth for the geriatrician services and Texas Forensic Nurse Examiners (TXFNE) for forensic nursing services. The renewal grant has been awarded for the period ending in September 30, 2022. During the last quarter of 2021, the SJAC management team will have to start writing the renewal grant FY 2022-2023.
The VOCA grant has specific requirements in order to be awarded. One of which is a 20% match requirement of the total funding amount requested. The Center’s management team has to research possible match sources, meet and secure commitments that guarantee coverage of the match requirement. This can be a tedious and time consuming process. Another requirement of this grant is a sustainability plan beyond the grant funding. The Center has been able to demonstrate a sustainability plan in the prior grant applications with the positions, contracts, technology, and training that have been absorbed into the Adult Services Division general funds budget. 
The first VOCA grant awarded to SJAC as an innovative grant to serve elderly victims in TX, allowed Harris County Resources for Children and Adults to create SJAC as a pilot program, to develop it, and begin operations and service to clients. Nonetheless, VOCA has an expectation for the program to secure other sources of funding as a sustainability and long term plan. This expectation can be met if the 4 positions are absorbed by general funds.
The requirements of this grant take a large portion of the time utilized by management having to complete reporting to local, state, and federal agencies. Data collection and analysis. Spending of money under strict rules. Purchasing and paying bills. Responding to grant manager requests. Completion of numerous required court letters during the duration of the grant. Close monitoring of staff and partner hours. Responses to audits additional to local and county. Preparation, negotiation, adjustments and approvals of contracts that have to be in compliance with not only County policies, but also the grants allowable amounts and stipulations. 
All of these, prevent the Center’s management staff from dedicating time to a more effective and expeditious referral process, partnership growth and engagement, community relations, resource allocation and vendor relationship building, and overall Program growth and continued development.
</t>
  </si>
  <si>
    <t xml:space="preserve">Current performance and outcome measures will remain the same as this request for funding is replacing grant funding for the 4 existing forensic case manager positions.  The loss of grant funding for these positions would have critical implications on the population served, as well as the ability of the Center to operate as intended.  The loss of these positions would increase the already high caseloads (87 cases) for the remaining 3 forensic case managers to 200 cases.  Since the number of referrals to the Center averages 20 cases per month, this would also significantly increase the number of victims on the waiting list which usually hovers at 90.  An increased waiting list would have clients waiting to be served for long periods of time, which could put them at risk of re-victimization, injury, financial exploitation, and death. Finally, this could also jeopardize the partnerships with the Agencies that refer the elderly victims and are a fundamental part of the SJAC’s multi-disciplinary team, if partner referrals are not able to be opened and served in a timely manner.  This request would eliminate the risk of losing funding for a much needed service that is currently not being provided by any other entity in Harris County, the City of Houston, or the State of Texas.   Our current VOCA grants are secure through September 30, 2022.  We will have to reapply in February, 2022 for the one year period of October 1, 2022 - September 30, 2023.  This grant has become much more competitive due to less funding available from the federal Department of Justice and more applicants from our Houston-Galveston Region due to other funding sources having reduced or eliminating funding.  As a result, the Governor’s Office through our local intermediary the Houston Area Galveston Council has moved from 2 year awards to one year awards and limited the number of applications that can be submitted and the amount that can be requested as well as other restrictions.  Our application barely made it above the funding line this past cycle due to limited funds available.  The Senior Justice Assessment Center, Integrated Health Care and HAY Center Housing Continuum are key services in our Department and we would like to have a secure funding base for them. </t>
  </si>
  <si>
    <t>This request will support the priority outcome of supporting victims in dangerous situations by preventing re-victimization, connecting victims with appropriate resources and services, coordinating multi-disciplinary interventions and increasing prosecutions.</t>
  </si>
  <si>
    <t>Total GF Recurring Costs - $385,658; Current Labor - $371,238; Current Non-labor - $14,420 4 FTEs at an hourly wage $24.96/hr. (salary + benefits), Effective start date would be 9/26/2022.</t>
  </si>
  <si>
    <t>Youth Services - Be A Resource for CPS Kids (BEAR)</t>
  </si>
  <si>
    <t xml:space="preserve">HCR/ BEAR is requesting additional funds for 1 FT position.  The position will be the Heart Gallery Coordinator.  BEAR is a public/private partnership that is administered by Harris County Resources for Children and Adults.  BEAR was established in 1997 to provide hope and help to abused and neglected children under the care of the Texas Department of Family and Protective Services (DFPS) - Child Protective Services Program in Harris County. BEAR has furthered expanded its role to also serve children, youth and families involved with programs of Harris County Resources for Children and Adults.  BEAR is a public/private partnership model with Harris County Resources for Children and Adults responsible for the oversight, staffing and infrastructure.  The BEAR Board, a 501 nonprofit foundation provides fundraising and advocacy for the BEAR Program. The Director of the BEAR Program works with the BEAR Board as part of the responsibilities for the position. .  Since 2018, BEAR's Board of Directors have covered positions to keep up with BEAR's growth and the increase need of resources through contracted dollars or donating the funds to Harris County Resources for Children and Adults to set up the position. The BEAR Board was not designed to cover positions.  Currently the BEAR Board of Directors is funding the Heart Gallery Coordinator.  This position administers the Heart Gallery in Harris County.  The Heart Gallery is a national awareness and educational program designed to put a face to the thousands of children in the state foster care system with the ultimate goal of finding "forever families" and preventing them from aging out of the foster care system and costing tax payers over $300,000 per child over their lifetime.   Prior to BEAR launching the Heart Gallery in 2019, Harris County was one of the only urban counties in Texas without such a program that did not have a Heart Gallery.  Statistically, on both the national and state level, Heart Galleries, have increased the odds of these children finding "forever families" from 1% to over 60%.  BEAR's Board of Directors has funded this position for 2 years and is requesting that this be funded by Harris County Resources for Children and Adults.  The service will improve with the request because it will allow funds raised for the program to be utilized for the program resources and not for staffing resources. The Heart Gallery Coordinator is responsible for coordinating all duties associated with the development and execution of Heart Gallery Houston and currently works 40-45 hours per week.  </t>
  </si>
  <si>
    <t xml:space="preserve">Each of BEAR's Performance Measures:  Heart Gallery Children inquiries leading to a potential adoption, BEAR Necessities Children Served, BEAR Back to School Program Children Served and BEARing Gifts Program Children Served will be improved because funds raised will go directly to program resource versus staffing.  </t>
  </si>
  <si>
    <t xml:space="preserve">The priority outcome of the "number of children being adopted” in Harris County will be supported by providing a Harris County funded staff member to continue the development and execution of Heart Gallery Houston.  It will also allow funds raised to go directly to programs versus staffing resources.  This position is funded BEAR Board of Directors and fringe benefits are supplied by Harris County.  </t>
  </si>
  <si>
    <t xml:space="preserve">The need was calculated with current year grant information.  The position is currently being funded by BEAR and Harris County covers the fringe benefits.  This request is for Harris County to cover the full position.  </t>
  </si>
  <si>
    <t>Youth Services - HAY Center (Transition Services for Youth and Young Adults)</t>
  </si>
  <si>
    <t xml:space="preserve"> In FY 2020, 179 Transition Aged Youth (TAY) exited the  state foster care system at age 18 or older in Harris County.  The majority exit into homelessness or unstable housing options that can eventually lead to homelessness.   In FY 2020-2021 the HAY Center's Housing Continuum Program completed housing assessments on 90 TAY and assisted them in locating a housing option that worked best for their needs which included a housing voucher program or enrollment in the HAY Center's privately funded Bridge Housing Program.  The Housing Continuum also assists TAY applying for housing programs, locating safe and affordable housing, and providing case management to ensure TAY remain stabally housed.  Last year, 54 TAY remained stably housed for six months or more with intensive intervention as needed from the Housing Continuum Program staff of the HAY Center.   Before the Housing Continuum Program, the HAY Center saw a large number of TAY receive evictions or lose vouchers often due to the lack of support and attention needed before and after the housing process.  The Housing Continuum Program consists of a Housing Program Coordinator, Housing Navigator and three Housing Case Managers.  Four of the positions are funded by VOCA, a competitive grant.  These positions are necessary to assist TAY in locating and maintaining stable housing. </t>
  </si>
  <si>
    <t>If this request is approved, the current performance and outcome measures will remain the same as outlined in the VOCA grant; to further provide/enhance supportive housing services for 150 TAY by the end of the grant period.   Services include an assessment to determine the best housing option (Bridge Housing, Housing Choice Vouchers, HOME Fund coupons, Transitional Living opportunities and referrals to partnering agencies); navigation services and on-going case management.  The loss of these positions would result in an increased number of TAY experiencing homelessness and/or an increased number of TAY not receiving the supporting services needed to remain stably housed.</t>
  </si>
  <si>
    <t xml:space="preserve">This request will support the priority outcome of increasing access to quality, affordable housing and reducing homelessness by assisting TAY exiting the foster care system locate safe, secure and affordable housing options and providing on going case management to keep them stably housed. </t>
  </si>
  <si>
    <t xml:space="preserve">Total GF Recurring Costs $143,851 ; Current Labor - $133,036; Current Non-labor $10,815 ; 3 FTEs at an hourly wage $21.32/hr. (salary + benefits) </t>
  </si>
  <si>
    <t xml:space="preserve">IN 2020,  179 Transition Aged Youth (TAY) exited the state  foster care system at age 18 or older in Harris County.  The majority exit into homelessness or unstable housing options that can eventually lead to homelessness.   In FY 2020-2021 the HAY Center's Housing Continuum Program completed housing assessments on 90 TAY and assisted them in locating a housing option that worked best for their needs which included a housing voucher program or enrollment in the HAY Center's privately funded Bridge Housing Program.  The Housing Continuum also assists TAY applying for housing programs, locating safe and affordable housing, and providing case management to ensure TAY remain stabally housed.  Last year, 54 TAY remained stably housed for six months or more with intensive intervention as needed from the Housing Continuum Program staff.  Before the Housing Continuum Program, the HAY Center saw a large number of TAY receive evictions or lose vouchers often due to the lack of support and attention needed before and after the housing process.  The Housing Continuum Program consists of a Housing Program Coordinator, Housing Navigator and three Housing Case Managers.  Four of the positions are funded by VOCA, a competitive grant.  These positions are necessary to assist TAY in locating and maintaining stable housing. </t>
  </si>
  <si>
    <t>If this request is approved, the current performance and outcome measures will remain the same as outlined in the VOCA grant; to further provide/enhance supportive housing services for 150 TAY by the end of the grant period.   Services include an assessment to determine the best housing option (Bridge Housing, Housing Choice Vouchers, HOME Fund coupons, Transitional Living opportunities and referrals to partnering agencies); navigation services and on-going case management.  The loss of these positions would result in an increased number of TAY experiencing homelessness and/or an increased number of TAY not receiving the supporting services needed to remain stably housed.  We aim to serve 100% of youth referred for our services who are exiting foster care.   Approximately 60% will be referred for housing services.   The ones who are not referred have either moved out of the region, have a stable housing plan, or refuse HAY Center services.  See above for VOCA funding status.</t>
  </si>
  <si>
    <t>Total GF Recurring Costs - ; Current Labor - $58,364.80; Current Non-labor -  at an hourly wage $28.06/hr (salary + benefits)</t>
  </si>
  <si>
    <t xml:space="preserve">Across the U.S., Transition Aged Youth (TAY) rasied in foster care typically achieve at lower levels academically and are at a higher risk of dropping out of school than their general population peers. Statistically, nationwide, only about half of TAY raised in foster care end up finishing high school and less than 3% graduate from a 4-year college. With the COVID-19 pandemic forcing so many students into virtual learning, the challenges for TAY became even greater. The Academic Coaching Program was created to offer additional support to these youth and help to bridge the gap. The Volunteer Engagement Worker will focus on recruiting and overseeing volunteers to serve as academic coaches to providing tutors to TAY in foster care placements.  The Volunteer Egnagement Worker will enroll TAY into the program and schedule the coaches to provide tutoring services. </t>
  </si>
  <si>
    <t xml:space="preserve">This position is currently funding by a grant that is end FY22.  If this request is approved, the program will focus on enrolling TAY into the Academic Coaching Program.  TAY participants will receive at least two coaching sessions; 100% of program participants will learn executive functioning skills including self-advocacy, time management and organization, and 50% of program participants will improve in at lease one subject matter. </t>
  </si>
  <si>
    <t xml:space="preserve">This request will support the priority outcome of increasing access to quality jobs with living wage and benefits by increasing the likelihood of TAY graduating high school and continuing education. </t>
  </si>
  <si>
    <t>Total GF Recurring Costs $49,365; Current Labor - $45,760; Current Non-labor$3,605 at an hourly wage $22.00/hr (salary + benefits)$</t>
  </si>
  <si>
    <t>Director II</t>
  </si>
  <si>
    <t xml:space="preserve">Currently the HAYCenter has a Director and two managers.  The two managers are responsible for reporting to the director.  The Center contracts for more than   $3,000,000 from mutiple funding sources; all with different reporting requirements..   This team recieves more than 1,400 referrals anually for services for youth aging out of foster care ages 14-25.  .   A Deputy Director  would allow a division of duties which would improve service delivery.  More importantly, the addition of a Deputy Director would increase services to improve outcomes for foster youth in the areas of housing, employment and education.    Currently, the Director is respoinsible for over $3,000,000 in general and contract funds and a span of control of 28 staff that provide case management, life skills training and assessment, housing,, college and career readiness and mentoring services to over 1,400 foster youth and former foster youth at any one time.  The Director is also responsible to a 15 member HAY Center Foundation Boiard that provides fund raising and advoacy for the Center.  Many of the duties of the Board in this public/private partbnership fall on the Director ro execute.  The Director is also currently working on the developnent of the HAY Center Campus whiuch will house the Center and 50 adjacent apartments for youth aging out of foster care.  The totaliity of thiese responsiblities are well beyind the scope of one Director position at Harris County Resources.  The Deputy Director will take on the following duties: Personnel Management, Contract Reporting, Program Enhancement and Improvements in the delivery of services to more than 1400 current foster youth and youth formerly in foster care each year.   </t>
  </si>
  <si>
    <t xml:space="preserve">More than 1400 youth will be contracted to engage in HAY Center services. 100 foster youth will have a wrap around meeting to develop a housing plan at age 17 directed at avoiding homelessness.    100 youth formerly in foster care will receive a wrap around meeting directed at avoiding homelessness through education, employment and stable housing.   The capacity of the HAY Center will increase allowing for enhanced services which allow youth to avoid homelessness and/or remain stably housed through education, employment and housing options </t>
  </si>
  <si>
    <t>This request will support the priority outcome of increasing access to quality, affordable housing and reducing homelessness by assisting TAY exiting the foster care system locate safe, secure and affordable housing options and providing on going case management to keep them stably housed. This request will support the priority outcome of increasing access to quality jobs with living wage and benefits by increasing the number of workforce trainings and opportunities to youth formerly in foster care.</t>
  </si>
  <si>
    <t xml:space="preserve">Total GF Recurring Costs $84,120; Current Labor - $81,120; Current Non-labor $3,000 . (salary + benefits) </t>
  </si>
  <si>
    <t>Youth Services - Crisis Intervention and Prevention Services for At-Risk Youth</t>
  </si>
  <si>
    <t>Case Aide II</t>
  </si>
  <si>
    <t>Triad Intake Diversion provides 24/7 crisis intervention and diversion from the juvenile justice and child welfare systems for minors.   Triad is a consortium of three county agencies providing programs to divert at-risk youth from involvement with child welfare and juvenile justice systems.  Triad Intake is the County's 24/7 response for Children in Need of Supervision (CHINS). During the overnight shift, 11pm-7am, the program has struggled to secure coverage during illness/vacation and been unable to hire bilingual staff.  All other shifts provide bilingual services to families.  Proposal: Hire a non-degreed bilingual position to provide coverage and translation shared between TRIAD Intake and Kinder Shelter based on need.</t>
  </si>
  <si>
    <t>New position  will allow program to document a 30% increase in bilingual services (in person and via hotline) to families with limited English proficiency.  Although the position will add fringes cost (full-time versus part-time relief staff), that increase will be offset by lower hourly rate (non-degreed position), decrease relief use in both TRIAD Intake and Kinder Shelter overnight, and expanded services to a vulnerable limited English speaking population.</t>
  </si>
  <si>
    <t>Addition of this one position will expand Equity and Inclusion for limited English speakers to the overnight shift.  Harris County parents and guardians of minor children call the TRIAD Intake department 24/7 through two different hotlines seeking services and help (TRIAD hotline and Baby Moses Hotline).     Parents are also contacted by Triad Intake to facilitate reunification 24/7 when their children and teens are detained by law enforcement for runaway, truancy and other minor offenses.  This bilingual position will expand 24/7 access to Spanish speaking parents by allowing them phone and in-person translation services to quickly reunite them with their children, access the Kinder Emergency Shelter if respite is needed, and begin the assessment and referral process to access the county's prevention and early intervention services aimed at lessening exposure to the  juvenile justice system.</t>
  </si>
  <si>
    <t>TRIAD Intake operates 24 hour services for the overnight shift (11pm-7am) with a skeleton crew of 3 full-time staff (two HCRCA staff and one HC Juvenile Probation Department staff).  At minimum, for safety purposes, 2 staff are needed every shift to provide supervision to diverted youth awaiting release to their parents.  The 3 full-time staff listed above cover 14 shifts per week, 52 weeks a year.  Whenever, any of the 3 staff use paid leave (vacation, holiday, sick, etc) coverage is secured from part-time relief staff.  With preferred status, 4 of 6 non-degreed positions within the Youth Services Division are bilingual.  However, bilingual degreed staff are in such high demand, such positions are difficult to fill and often remain vacant for 3-4 months.  A full-time bilingual case aide position would provide coverage for paid leave of 3 full-time staff and provide that same coverage for Kinder Shelter, reducing need for relief coverage in both programs.  One position cannot meet all coverage needs in both programs.  However, the position schedule will be set for Sunday through Thursday, the hardest shifts to fill with relief.  Explanation: part-time relief positions often work full-time jobs elsewhere, and cannot easily work overnight then report to work the next morning for a 8am-5pm job.</t>
  </si>
  <si>
    <t>Youth Services - Kinder Youth Emergency Shelter</t>
  </si>
  <si>
    <t>Kinder Emergency Shelter provides 24/7 residental care to minors at risk of homelessness (foster care,, runaway, placement breakdowns, etc).  Kinder has limited bilingual staff during business hours but no bilingual staff overnight.  Proposal: Share one position between both TRAID Intake and Kinder Shelter programs.</t>
  </si>
  <si>
    <t xml:space="preserve">New position allows program to actively communicate with limited English proficiency youth placed in the shelter and communicate with limited English parent-guardians off site  during the overnight shift Although the position will add fringes cost (full-time versus part-time relief staff), that increase will be offset by lower hourly rate (non-degreed) and decrease relief use in both Triad Intake and Kinder Shelter.  This position would be shared between the 24/7 programs, Triad Intake and Kinder Shelter who both operate at the Youth Services Center.  Both programs supervise children in our care.
Between the 2 programs we have five (5) bi-lingual direct service staff and one (1) bilingual manager.  Amongst the 6 staff spread across both 24/7 programs (7 days a week/365 days a year), we have bi-lingual staff present to provide services 7 days a week on the 7am-3pm and 3-11pm shifts.
• Sat-Mon             7am-11pm (16 hours)
• Tue-Fri                7am-7pm (12 hours)
We are missing presence of bi-lingual staff for either program
• Sat-Fri (7 days)  11pm-7am
• Tue-Fri                7pm-11pm                       
This new position would allow us to fill some of those gaps in services
• Sun-Thu              11pm-7am
</t>
  </si>
  <si>
    <t>Addition of this one position will allow more comprehensive care and communication for limited English speaking youth clients placed at Kinder Shelter (or parent/guardians of said youth).  Youth at risk of homelessness are placed at the shelter, and this communication with implementation of trauma informed care in their primary language will lessen chance of runaway and further homelessness.</t>
  </si>
  <si>
    <t>Per licensing requirements, Kinder Shelter must have both a male and female staff member on shift 24/7, given that Kinder is a co-ed shelter for minors.  HCRCA will post the Bilingual Case Aide position to fill the need overnight for the gender required to meet this requirement.  While the position will be paid out of the TRIAD Intake budget, the position will float to provide in-person coverage between Kinder and Intake based on need, and be available for translation for both programs on demand 40 hours per week.</t>
  </si>
  <si>
    <t>Integrated Health Services - Behavioral Health Services</t>
  </si>
  <si>
    <t>For over 6 years, Harris County Resources for Children and Adults has collaborated with state Children’s Protective Services (CPS) to work with families and prevent the need for placement of children in foster care.   Our program, the Teaching Family Model, provides parenting and therapy to families who have at least one member in a dangerous situation.  The victims in such a situation are always children but many times a parent as well.   In September 2021, House Bill 567 from the 87th Texas Legislative Session went into effect.  This severely restricts the ability of CPS to remove children based on risk.  No longer can the use of drugs and alcohol, homelessness, or domestic violence alone be a basis for investigation and possible removal of children.  The Family Based Safety Services units in state CPS are experiencing an increase in the number of referrals for children who, in their estimation are living in risky and perhaps life-threatening situations.  There are no longer “show cause” hearings where a caseworker can ask the court to help them decide if this would be a justifiable removal.  As a result, Harris County Resources for Children and Adults have been approached by CPS to accept more referrals in order to help them make that assessment and to have another set of professional eyes on these children who have already experienced some type of trauma.   In collaboration this week with state CPS, Harris County Resources for Children and Adults learned that they would easily need another therapeutic position in our Integrated Health Care Clinic to handle the additional referrals.  In additional to an additional staff position, state CPS is asking that we spend additional time weekly with these high-risk families.</t>
  </si>
  <si>
    <t>The performance measures begin with an increase in the numbers of families and children we serve.  We also provide pre/post testing to assess increased parenting skills and bonding and attachment to the children.  Increased parenting skill and attachment are the best indicators of lack of risk for the children in the home and empowerment of the victimized children and parents.</t>
  </si>
  <si>
    <t>Our priority outcomes involve the support we offer to CPS families and children.  The outcome of increasing this service will be fewer children removed from their parents and family and the increase in family functioning.  These outcomes will greatly empower the victimized persons in the family.   There will be very few of these families once completing the program re- referred to CPS, as I program has proven.  This position directly supports our mission of support and collaboration with CPS.</t>
  </si>
  <si>
    <t>The need was calculated directly from consultation with the leadership of CPS and their request for additional help.  I am certain of the need for an additional Social Worker but have no way of knowing if the additional Social Worker will be adequate in a years’ time.  I do know we need a full time employee to meet the immediate need.</t>
  </si>
  <si>
    <t>Behavioral Specialist I</t>
  </si>
  <si>
    <t>Harris County Resources for Children and Adults' Medical Clinic was established in 1978 specifically to meet the pediatric health needs of abused and neglected children living in Harris County who were involved with Child Protective Services.  In 2012, Harris County Resources for Children and Adults received a grant from the Hogg Foundation for Mental Health that was used to implement an integrated health services model in the Medical Clinic that addresses the multifaceted needs of abused and neglected children in a more comprehensive way.  Today, the Integrated Health Clinic provides pediatric, psychiatric, dental, therapy, and kinship navigation services to abused and neglected children involved with Child Protective Services.  All of these children have been victims in dangerous situations, and the services they receive can make it possible for them to heal from the mental and physical trauma they have survived.  To this end, the Behavioral Specialist provides primary oversight of the Kinship Navigation Program and supports Psychiatric Services.  The Kinship Navigation Program consists of 4 Kinship Navigators with lived experiences in the child welfare system who assist new caregivers in meeting the complex needs of children recently placed in their care.  The Behavioral Specialist supervises the 4 Kinship Navigators and coordinates the transition of caregivers into the Program. The Kinship Navigation Program would not be possible without the capable oversight of the Behavioral Specialist.  The Behavioral Specialist also provides support for Psychiatric Services.  The Integrated Health Clinic contracts with the University of Texas Health Science Center at Houston to have a Psychiatrist provide 16 hours of Psychiatric Evaluation, Suicide Assessment, and Medication Maintenance on a weekly basis.  The need for Psychiatric Services has always been high for children in our child welfare system.  That said, the need is even greater given the substantial emotional toll that the COVID-19 Pandemic has taken on kids in the child welfare system.  Timely Psychiatric Intervention can stabilize children experiencing a mental health crisis and keep them from attempting to take their own lives.  To better address this pronounced need, the Division recently increased the hours of available Psychiatric Services from 8 to 16 on a weekly basis.  These Psychiatric Services would not be possible if it were not for the capable support of the Behavioral Specialist scheduling appointments, coordinating pharmacy requests, and triaging emergency calls. This essential position is currently 50% funded by the VOCA Grant.  Every year VOCA funding has become more limited and competitive.  The requirements of this grant take a large portion of managers' time to complete reporting to local, state, and federal agencies.  Ongoing grant-related challenges include spending money under strict guidelines, responding to regular grant manager requests, extra monitoring of staff hours, responding to additional audits, and coordination of contracts that must be in compliance with Harris County policy and VOCA Grant guidelines.  This additional layer of grant-related responsibilities prevent the Integrated Health Services Supervisory Team from dedicating more of their time to other keys aspects of the effective provision of behavioral health services.</t>
  </si>
  <si>
    <t>Current performance and outcome measures will remain the same as this request for funding is replacing grant funding for the exiting 50% VOCA Grant funding of the Behavioral Care Specialist Position. The loss of grant funding for this position would cause the Kinship Navigator Program and Psychiatric Services to be put on hold.</t>
  </si>
  <si>
    <t xml:space="preserve">This request will support the Priority Outcome to "Support victims in dangerous situations," by ensuring that new kinship caregivers will continue to receive timely support from kinship navigators that will stabilize child placements.  The request will also make it possible for more kids in the child welfare system to receive Psychiatric Services.  This request aligns with the county goal of Public Health.  </t>
  </si>
  <si>
    <t>The total salary for this FTE is $60,257.60.  The non-labor costs for this FTE is $29,331.70.  The total cost of this FTE is $89,589.30 at an hourly wage of $28.97.  The effective start date would be 9/26/22.</t>
  </si>
  <si>
    <t>Current performance and outcome measures will remain the same as this request for funding is replacing grant funding for the exiting 50% VOCA Grant funding of the Behavioral Care Specialist Position. The loss of grant funding for this position would cause the Kinship Navigator Program and Psychiatric Services to be put on hold.  See above for VOCA funding status.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</si>
</sst>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4" x14ac:knownFonts="1">
    <font>
      <sz val="11"/>
      <color theme="1"/>
      <name val="Calibri"/>
      <family val="2"/>
      <scheme val="minor"/>
    </font>
    <font>
      <sz val="11"/>
      <color theme="1"/>
      <name val="Calibri"/>
      <family val="2"/>
      <scheme val="minor"/>
    </font>
    <font>
      <b/>
      <sz val="11"/>
      <color theme="1"/>
      <name val="Calibri"/>
      <family val="2"/>
      <scheme val="minor"/>
    </font>
    <font>
      <b/>
      <sz val="16"/>
      <color theme="1"/>
      <name val="Calibri"/>
      <family val="2"/>
      <scheme val="minor"/>
    </font>
  </fonts>
  <fills count="5">
    <fill>
      <patternFill patternType="none"/>
    </fill>
    <fill>
      <patternFill patternType="gray125"/>
    </fill>
    <fill>
      <patternFill patternType="solid">
        <fgColor theme="0" tint="-4.9989318521683403E-2"/>
        <bgColor indexed="64"/>
      </patternFill>
    </fill>
    <fill>
      <patternFill patternType="solid">
        <fgColor theme="7" tint="0.79998168889431442"/>
        <bgColor indexed="64"/>
      </patternFill>
    </fill>
    <fill>
      <patternFill patternType="solid">
        <fgColor rgb="FFFFFF00"/>
        <bgColor indexed="64"/>
      </patternFill>
    </fill>
  </fills>
  <borders count="13">
    <border>
      <left/>
      <right/>
      <top/>
      <bottom/>
      <diagonal/>
    </border>
    <border>
      <left style="medium">
        <color theme="1" tint="0.499984740745262"/>
      </left>
      <right style="dotted">
        <color theme="1" tint="0.499984740745262"/>
      </right>
      <top style="medium">
        <color theme="1" tint="0.499984740745262"/>
      </top>
      <bottom style="dotted">
        <color theme="1" tint="0.499984740745262"/>
      </bottom>
      <diagonal/>
    </border>
    <border>
      <left style="dotted">
        <color theme="1" tint="0.499984740745262"/>
      </left>
      <right style="dotted">
        <color theme="1" tint="0.499984740745262"/>
      </right>
      <top style="medium">
        <color theme="1" tint="0.499984740745262"/>
      </top>
      <bottom style="dotted">
        <color theme="1" tint="0.499984740745262"/>
      </bottom>
      <diagonal/>
    </border>
    <border>
      <left style="dotted">
        <color theme="1" tint="0.499984740745262"/>
      </left>
      <right/>
      <top style="medium">
        <color theme="1" tint="0.499984740745262"/>
      </top>
      <bottom style="dotted">
        <color theme="1" tint="0.499984740745262"/>
      </bottom>
      <diagonal/>
    </border>
    <border>
      <left style="dotted">
        <color theme="1" tint="0.499984740745262"/>
      </left>
      <right style="medium">
        <color theme="1" tint="0.499984740745262"/>
      </right>
      <top style="medium">
        <color theme="1" tint="0.499984740745262"/>
      </top>
      <bottom style="dotted">
        <color theme="1" tint="0.499984740745262"/>
      </bottom>
      <diagonal/>
    </border>
    <border>
      <left style="medium">
        <color theme="1" tint="0.499984740745262"/>
      </left>
      <right style="dotted">
        <color theme="1" tint="0.499984740745262"/>
      </right>
      <top style="dotted">
        <color theme="1" tint="0.499984740745262"/>
      </top>
      <bottom style="dotted">
        <color theme="1" tint="0.499984740745262"/>
      </bottom>
      <diagonal/>
    </border>
    <border>
      <left style="dotted">
        <color theme="1" tint="0.499984740745262"/>
      </left>
      <right style="dotted">
        <color theme="1" tint="0.499984740745262"/>
      </right>
      <top style="dotted">
        <color theme="1" tint="0.499984740745262"/>
      </top>
      <bottom style="dotted">
        <color theme="1" tint="0.499984740745262"/>
      </bottom>
      <diagonal/>
    </border>
    <border>
      <left style="dotted">
        <color theme="1" tint="0.499984740745262"/>
      </left>
      <right/>
      <top style="dotted">
        <color theme="1" tint="0.499984740745262"/>
      </top>
      <bottom style="dotted">
        <color theme="1" tint="0.499984740745262"/>
      </bottom>
      <diagonal/>
    </border>
    <border>
      <left style="dotted">
        <color theme="1" tint="0.499984740745262"/>
      </left>
      <right style="medium">
        <color theme="1" tint="0.499984740745262"/>
      </right>
      <top style="dotted">
        <color theme="1" tint="0.499984740745262"/>
      </top>
      <bottom style="dotted">
        <color theme="1" tint="0.499984740745262"/>
      </bottom>
      <diagonal/>
    </border>
    <border>
      <left style="medium">
        <color theme="1" tint="0.499984740745262"/>
      </left>
      <right style="dotted">
        <color theme="1" tint="0.499984740745262"/>
      </right>
      <top style="dotted">
        <color theme="1" tint="0.499984740745262"/>
      </top>
      <bottom style="medium">
        <color theme="1" tint="0.499984740745262"/>
      </bottom>
      <diagonal/>
    </border>
    <border>
      <left style="dotted">
        <color theme="1" tint="0.499984740745262"/>
      </left>
      <right style="dotted">
        <color theme="1" tint="0.499984740745262"/>
      </right>
      <top style="dotted">
        <color theme="1" tint="0.499984740745262"/>
      </top>
      <bottom style="medium">
        <color theme="1" tint="0.499984740745262"/>
      </bottom>
      <diagonal/>
    </border>
    <border>
      <left style="dotted">
        <color theme="1" tint="0.499984740745262"/>
      </left>
      <right/>
      <top style="dotted">
        <color theme="1" tint="0.499984740745262"/>
      </top>
      <bottom style="medium">
        <color theme="1" tint="0.499984740745262"/>
      </bottom>
      <diagonal/>
    </border>
    <border>
      <left style="dotted">
        <color theme="1" tint="0.499984740745262"/>
      </left>
      <right style="medium">
        <color theme="1" tint="0.499984740745262"/>
      </right>
      <top style="dotted">
        <color theme="1" tint="0.499984740745262"/>
      </top>
      <bottom style="medium">
        <color theme="1" tint="0.499984740745262"/>
      </bottom>
      <diagonal/>
    </border>
  </borders>
  <cellStyleXfs count="2">
    <xf numFmtId="0" fontId="0" fillId="0" borderId="0"/>
    <xf numFmtId="44" fontId="1" fillId="0" borderId="0" applyFont="0" applyFill="0" applyBorder="0" applyAlignment="0" applyProtection="0"/>
  </cellStyleXfs>
  <cellXfs count="58">
    <xf numFmtId="0" fontId="0" fillId="0" borderId="0" xfId="0"/>
    <xf numFmtId="49" fontId="0" fillId="0" borderId="0" xfId="0" applyNumberFormat="1" applyAlignment="1">
      <alignment horizontal="center" vertical="top" wrapText="1"/>
    </xf>
    <xf numFmtId="0" fontId="0" fillId="0" borderId="0" xfId="0" applyAlignment="1">
      <alignment horizontal="center" vertical="top" wrapText="1"/>
    </xf>
    <xf numFmtId="0" fontId="0" fillId="0" borderId="0" xfId="0" applyAlignment="1">
      <alignment vertical="top" wrapText="1"/>
    </xf>
    <xf numFmtId="14" fontId="0" fillId="0" borderId="0" xfId="0" applyNumberFormat="1" applyAlignment="1">
      <alignment horizontal="center" vertical="top"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0" xfId="0" applyFont="1" applyAlignment="1">
      <alignment horizontal="center" vertical="center"/>
    </xf>
    <xf numFmtId="49" fontId="2" fillId="2" borderId="5" xfId="0" applyNumberFormat="1"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0" fillId="0" borderId="0" xfId="0" applyAlignment="1">
      <alignment horizontal="center" vertical="center"/>
    </xf>
    <xf numFmtId="1" fontId="0" fillId="0" borderId="5" xfId="0" applyNumberFormat="1" applyBorder="1" applyAlignment="1">
      <alignment horizontal="center" vertical="top" wrapText="1"/>
    </xf>
    <xf numFmtId="0" fontId="0" fillId="0" borderId="6" xfId="0" applyBorder="1" applyAlignment="1">
      <alignment horizontal="center" vertical="top" wrapText="1"/>
    </xf>
    <xf numFmtId="0" fontId="0" fillId="0" borderId="7" xfId="0" applyBorder="1" applyAlignment="1">
      <alignment horizontal="center" vertical="top" wrapText="1"/>
    </xf>
    <xf numFmtId="0" fontId="0" fillId="0" borderId="5" xfId="0" applyBorder="1" applyAlignment="1">
      <alignment horizontal="center" vertical="top" wrapText="1"/>
    </xf>
    <xf numFmtId="0" fontId="0" fillId="0" borderId="6" xfId="0" applyBorder="1" applyAlignment="1">
      <alignment vertical="top" wrapText="1"/>
    </xf>
    <xf numFmtId="0" fontId="0" fillId="0" borderId="8" xfId="0" applyBorder="1" applyAlignment="1">
      <alignment vertical="top" wrapText="1"/>
    </xf>
    <xf numFmtId="14" fontId="0" fillId="0" borderId="6" xfId="0" applyNumberFormat="1" applyBorder="1" applyAlignment="1">
      <alignment horizontal="center" vertical="top" wrapText="1"/>
    </xf>
    <xf numFmtId="3" fontId="0" fillId="0" borderId="6" xfId="0" applyNumberFormat="1" applyBorder="1" applyAlignment="1">
      <alignment vertical="top" wrapText="1"/>
    </xf>
    <xf numFmtId="44" fontId="0" fillId="0" borderId="6" xfId="1" applyFont="1" applyBorder="1" applyAlignment="1">
      <alignment vertical="top" wrapText="1"/>
    </xf>
    <xf numFmtId="44" fontId="0" fillId="0" borderId="8" xfId="1" applyFont="1" applyBorder="1" applyAlignment="1">
      <alignment vertical="top" wrapText="1"/>
    </xf>
    <xf numFmtId="1" fontId="0" fillId="3" borderId="5" xfId="0" applyNumberFormat="1" applyFill="1" applyBorder="1" applyAlignment="1">
      <alignment horizontal="center" vertical="top" wrapText="1"/>
    </xf>
    <xf numFmtId="0" fontId="0" fillId="3" borderId="6" xfId="0" applyFill="1" applyBorder="1" applyAlignment="1">
      <alignment horizontal="center" vertical="top" wrapText="1"/>
    </xf>
    <xf numFmtId="0" fontId="0" fillId="3" borderId="7" xfId="0" applyFill="1" applyBorder="1" applyAlignment="1">
      <alignment horizontal="center" vertical="top" wrapText="1"/>
    </xf>
    <xf numFmtId="0" fontId="0" fillId="3" borderId="5" xfId="0" applyFill="1" applyBorder="1" applyAlignment="1">
      <alignment horizontal="center" vertical="top" wrapText="1"/>
    </xf>
    <xf numFmtId="0" fontId="0" fillId="3" borderId="6" xfId="0" applyFill="1" applyBorder="1" applyAlignment="1">
      <alignment vertical="top" wrapText="1"/>
    </xf>
    <xf numFmtId="0" fontId="0" fillId="3" borderId="8" xfId="0" applyFill="1" applyBorder="1" applyAlignment="1">
      <alignment vertical="top" wrapText="1"/>
    </xf>
    <xf numFmtId="2" fontId="0" fillId="3" borderId="6" xfId="0" applyNumberFormat="1" applyFill="1" applyBorder="1" applyAlignment="1">
      <alignment horizontal="center" vertical="top" wrapText="1"/>
    </xf>
    <xf numFmtId="14" fontId="0" fillId="3" borderId="6" xfId="0" applyNumberFormat="1" applyFill="1" applyBorder="1" applyAlignment="1">
      <alignment horizontal="center" vertical="top" wrapText="1"/>
    </xf>
    <xf numFmtId="3" fontId="0" fillId="3" borderId="6" xfId="0" applyNumberFormat="1" applyFill="1" applyBorder="1" applyAlignment="1">
      <alignment vertical="top" wrapText="1"/>
    </xf>
    <xf numFmtId="44" fontId="0" fillId="3" borderId="6" xfId="1" applyFont="1" applyFill="1" applyBorder="1" applyAlignment="1">
      <alignment vertical="top" wrapText="1"/>
    </xf>
    <xf numFmtId="44" fontId="0" fillId="3" borderId="8" xfId="1" applyFont="1" applyFill="1" applyBorder="1" applyAlignment="1">
      <alignment vertical="top" wrapText="1"/>
    </xf>
    <xf numFmtId="44" fontId="0" fillId="4" borderId="6" xfId="1" applyFont="1" applyFill="1" applyBorder="1" applyAlignment="1">
      <alignment vertical="top" wrapText="1"/>
    </xf>
    <xf numFmtId="44" fontId="0" fillId="0" borderId="6" xfId="1" applyFont="1" applyFill="1" applyBorder="1" applyAlignment="1">
      <alignment vertical="top" wrapText="1"/>
    </xf>
    <xf numFmtId="0" fontId="0" fillId="4" borderId="5" xfId="0" applyFill="1" applyBorder="1" applyAlignment="1">
      <alignment horizontal="center" vertical="top" wrapText="1"/>
    </xf>
    <xf numFmtId="0" fontId="0" fillId="3" borderId="5" xfId="0" applyFill="1" applyBorder="1" applyAlignment="1">
      <alignment horizontal="center" vertical="top"/>
    </xf>
    <xf numFmtId="0" fontId="0" fillId="0" borderId="0" xfId="0" applyAlignment="1">
      <alignment horizontal="center"/>
    </xf>
    <xf numFmtId="14" fontId="0" fillId="0" borderId="0" xfId="0" applyNumberFormat="1" applyAlignment="1">
      <alignment vertical="top" wrapText="1"/>
    </xf>
    <xf numFmtId="49" fontId="3" fillId="0" borderId="1" xfId="0" applyNumberFormat="1" applyFont="1" applyBorder="1" applyAlignment="1">
      <alignment horizontal="center" vertical="center" wrapText="1"/>
    </xf>
    <xf numFmtId="49" fontId="3" fillId="0" borderId="2" xfId="0" applyNumberFormat="1" applyFont="1" applyBorder="1" applyAlignment="1">
      <alignment horizontal="center" vertical="center" wrapText="1"/>
    </xf>
    <xf numFmtId="49" fontId="3" fillId="0" borderId="3"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1" fontId="0" fillId="0" borderId="9" xfId="0" applyNumberFormat="1" applyBorder="1" applyAlignment="1">
      <alignment horizontal="center" vertical="top" wrapText="1"/>
    </xf>
    <xf numFmtId="0" fontId="0" fillId="0" borderId="10" xfId="0" applyBorder="1" applyAlignment="1">
      <alignment horizontal="center" vertical="top" wrapText="1"/>
    </xf>
    <xf numFmtId="0" fontId="0" fillId="0" borderId="11" xfId="0" applyBorder="1" applyAlignment="1">
      <alignment horizontal="center" vertical="top" wrapText="1"/>
    </xf>
    <xf numFmtId="0" fontId="0" fillId="0" borderId="9" xfId="0" applyBorder="1" applyAlignment="1">
      <alignment horizontal="center" vertical="top" wrapText="1"/>
    </xf>
    <xf numFmtId="0" fontId="0" fillId="0" borderId="10" xfId="0" applyBorder="1" applyAlignment="1">
      <alignment vertical="top" wrapText="1"/>
    </xf>
    <xf numFmtId="0" fontId="0" fillId="0" borderId="12" xfId="0" applyBorder="1" applyAlignment="1">
      <alignment vertical="top" wrapText="1"/>
    </xf>
    <xf numFmtId="14" fontId="0" fillId="0" borderId="10" xfId="0" applyNumberFormat="1" applyBorder="1" applyAlignment="1">
      <alignment horizontal="center" vertical="top" wrapText="1"/>
    </xf>
    <xf numFmtId="3" fontId="0" fillId="0" borderId="10" xfId="0" applyNumberFormat="1" applyBorder="1" applyAlignment="1">
      <alignment vertical="top" wrapText="1"/>
    </xf>
    <xf numFmtId="44" fontId="0" fillId="0" borderId="10" xfId="1" applyFont="1" applyBorder="1" applyAlignment="1">
      <alignment vertical="top" wrapText="1"/>
    </xf>
    <xf numFmtId="44" fontId="0" fillId="0" borderId="12" xfId="1" applyFont="1" applyBorder="1" applyAlignment="1">
      <alignment vertical="top" wrapText="1"/>
    </xf>
  </cellXfs>
  <cellStyles count="2">
    <cellStyle name="Currency" xfId="1" builtinId="4"/>
    <cellStyle name="Normal" xfId="0" builtinId="0"/>
  </cellStyles>
  <dxfs count="24">
    <dxf>
      <fill>
        <patternFill patternType="none">
          <fgColor indexed="64"/>
          <bgColor indexed="65"/>
        </patternFill>
      </fill>
      <alignment horizontal="general" vertical="top" textRotation="0" wrapText="1" indent="0" justifyLastLine="0" shrinkToFit="0" readingOrder="0"/>
      <border diagonalUp="0" diagonalDown="0">
        <left style="dotted">
          <color theme="1" tint="0.499984740745262"/>
        </left>
        <right style="medium">
          <color theme="1" tint="0.499984740745262"/>
        </right>
        <top style="dotted">
          <color theme="1" tint="0.499984740745262"/>
        </top>
        <bottom style="dotted">
          <color theme="1" tint="0.499984740745262"/>
        </bottom>
        <vertical style="dotted">
          <color theme="1" tint="0.499984740745262"/>
        </vertical>
        <horizontal style="dotted">
          <color theme="1" tint="0.499984740745262"/>
        </horizontal>
      </border>
    </dxf>
    <dxf>
      <fill>
        <patternFill patternType="none">
          <fgColor indexed="64"/>
          <bgColor auto="1"/>
        </patternFill>
      </fill>
      <alignment horizontal="general" vertical="top" textRotation="0" wrapText="1" indent="0" justifyLastLine="0" shrinkToFit="0" readingOrder="0"/>
      <border diagonalUp="0" diagonalDown="0">
        <left style="dotted">
          <color theme="1" tint="0.499984740745262"/>
        </left>
        <right style="dotted">
          <color theme="1" tint="0.499984740745262"/>
        </right>
        <top style="dotted">
          <color theme="1" tint="0.499984740745262"/>
        </top>
        <bottom style="dotted">
          <color theme="1" tint="0.499984740745262"/>
        </bottom>
        <vertical style="dotted">
          <color theme="1" tint="0.499984740745262"/>
        </vertical>
        <horizontal style="dotted">
          <color theme="1" tint="0.499984740745262"/>
        </horizontal>
      </border>
    </dxf>
    <dxf>
      <fill>
        <patternFill patternType="none">
          <fgColor indexed="64"/>
          <bgColor auto="1"/>
        </patternFill>
      </fill>
      <alignment horizontal="general" vertical="top" textRotation="0" wrapText="1" indent="0" justifyLastLine="0" shrinkToFit="0" readingOrder="0"/>
      <border diagonalUp="0" diagonalDown="0">
        <left style="dotted">
          <color theme="1" tint="0.499984740745262"/>
        </left>
        <right style="dotted">
          <color theme="1" tint="0.499984740745262"/>
        </right>
        <top style="dotted">
          <color theme="1" tint="0.499984740745262"/>
        </top>
        <bottom style="dotted">
          <color theme="1" tint="0.499984740745262"/>
        </bottom>
        <vertical style="dotted">
          <color theme="1" tint="0.499984740745262"/>
        </vertical>
        <horizontal style="dotted">
          <color theme="1" tint="0.499984740745262"/>
        </horizontal>
      </border>
    </dxf>
    <dxf>
      <fill>
        <patternFill patternType="none">
          <fgColor indexed="64"/>
          <bgColor indexed="65"/>
        </patternFill>
      </fill>
      <alignment horizontal="general" vertical="top" textRotation="0" wrapText="1" indent="0" justifyLastLine="0" shrinkToFit="0" readingOrder="0"/>
      <border diagonalUp="0" diagonalDown="0">
        <left style="dotted">
          <color theme="1" tint="0.499984740745262"/>
        </left>
        <right style="dotted">
          <color theme="1" tint="0.499984740745262"/>
        </right>
        <top style="dotted">
          <color theme="1" tint="0.499984740745262"/>
        </top>
        <bottom style="dotted">
          <color theme="1" tint="0.499984740745262"/>
        </bottom>
        <vertical style="dotted">
          <color theme="1" tint="0.499984740745262"/>
        </vertical>
        <horizontal style="dotted">
          <color theme="1" tint="0.499984740745262"/>
        </horizontal>
      </border>
    </dxf>
    <dxf>
      <fill>
        <patternFill patternType="none">
          <fgColor indexed="64"/>
          <bgColor auto="1"/>
        </patternFill>
      </fill>
      <alignment horizontal="general" vertical="top" textRotation="0" wrapText="1" indent="0" justifyLastLine="0" shrinkToFit="0" readingOrder="0"/>
      <border diagonalUp="0" diagonalDown="0">
        <left style="dotted">
          <color theme="1" tint="0.499984740745262"/>
        </left>
        <right style="dotted">
          <color theme="1" tint="0.499984740745262"/>
        </right>
        <top style="dotted">
          <color theme="1" tint="0.499984740745262"/>
        </top>
        <bottom style="dotted">
          <color theme="1" tint="0.499984740745262"/>
        </bottom>
        <vertical style="dotted">
          <color theme="1" tint="0.499984740745262"/>
        </vertical>
        <horizontal style="dotted">
          <color theme="1" tint="0.499984740745262"/>
        </horizontal>
      </border>
    </dxf>
    <dxf>
      <fill>
        <patternFill patternType="none">
          <fgColor indexed="64"/>
          <bgColor auto="1"/>
        </patternFill>
      </fill>
      <alignment horizontal="general" vertical="top" textRotation="0" wrapText="1" indent="0" justifyLastLine="0" shrinkToFit="0" readingOrder="0"/>
      <border diagonalUp="0" diagonalDown="0">
        <left style="dotted">
          <color theme="1" tint="0.499984740745262"/>
        </left>
        <right style="dotted">
          <color theme="1" tint="0.499984740745262"/>
        </right>
        <top style="dotted">
          <color theme="1" tint="0.499984740745262"/>
        </top>
        <bottom style="dotted">
          <color theme="1" tint="0.499984740745262"/>
        </bottom>
        <vertical style="dotted">
          <color theme="1" tint="0.499984740745262"/>
        </vertical>
        <horizontal style="dotted">
          <color theme="1" tint="0.499984740745262"/>
        </horizontal>
      </border>
    </dxf>
    <dxf>
      <numFmt numFmtId="3" formatCode="#,##0"/>
      <fill>
        <patternFill patternType="none">
          <fgColor indexed="64"/>
          <bgColor auto="1"/>
        </patternFill>
      </fill>
      <alignment horizontal="general" vertical="top" textRotation="0" wrapText="1" indent="0" justifyLastLine="0" shrinkToFit="0" readingOrder="0"/>
      <border diagonalUp="0" diagonalDown="0">
        <left style="dotted">
          <color theme="1" tint="0.499984740745262"/>
        </left>
        <right style="dotted">
          <color theme="1" tint="0.499984740745262"/>
        </right>
        <top style="dotted">
          <color theme="1" tint="0.499984740745262"/>
        </top>
        <bottom style="dotted">
          <color theme="1" tint="0.499984740745262"/>
        </bottom>
        <vertical style="dotted">
          <color theme="1" tint="0.499984740745262"/>
        </vertical>
        <horizontal style="dotted">
          <color theme="1" tint="0.499984740745262"/>
        </horizontal>
      </border>
    </dxf>
    <dxf>
      <numFmt numFmtId="19" formatCode="m/d/yyyy"/>
      <fill>
        <patternFill patternType="none">
          <fgColor indexed="64"/>
          <bgColor auto="1"/>
        </patternFill>
      </fill>
      <alignment horizontal="center" vertical="top" textRotation="0" wrapText="1" indent="0" justifyLastLine="0" shrinkToFit="0" readingOrder="0"/>
      <border diagonalUp="0" diagonalDown="0">
        <left style="dotted">
          <color theme="1" tint="0.499984740745262"/>
        </left>
        <right style="dotted">
          <color theme="1" tint="0.499984740745262"/>
        </right>
        <top style="dotted">
          <color theme="1" tint="0.499984740745262"/>
        </top>
        <bottom style="dotted">
          <color theme="1" tint="0.499984740745262"/>
        </bottom>
        <vertical style="dotted">
          <color theme="1" tint="0.499984740745262"/>
        </vertical>
        <horizontal style="dotted">
          <color theme="1" tint="0.499984740745262"/>
        </horizontal>
      </border>
    </dxf>
    <dxf>
      <fill>
        <patternFill patternType="none">
          <fgColor indexed="64"/>
          <bgColor auto="1"/>
        </patternFill>
      </fill>
      <alignment horizontal="center" vertical="top" textRotation="0" wrapText="1" indent="0" justifyLastLine="0" shrinkToFit="0" readingOrder="0"/>
      <border diagonalUp="0" diagonalDown="0">
        <left style="dotted">
          <color theme="1" tint="0.499984740745262"/>
        </left>
        <right style="dotted">
          <color theme="1" tint="0.499984740745262"/>
        </right>
        <top style="dotted">
          <color theme="1" tint="0.499984740745262"/>
        </top>
        <bottom style="dotted">
          <color theme="1" tint="0.499984740745262"/>
        </bottom>
        <vertical style="dotted">
          <color theme="1" tint="0.499984740745262"/>
        </vertical>
        <horizontal style="dotted">
          <color theme="1" tint="0.499984740745262"/>
        </horizontal>
      </border>
    </dxf>
    <dxf>
      <fill>
        <patternFill patternType="none">
          <fgColor indexed="64"/>
          <bgColor auto="1"/>
        </patternFill>
      </fill>
      <alignment horizontal="center" vertical="top" textRotation="0" wrapText="1" indent="0" justifyLastLine="0" shrinkToFit="0" readingOrder="0"/>
      <border diagonalUp="0" diagonalDown="0">
        <left style="dotted">
          <color theme="1" tint="0.499984740745262"/>
        </left>
        <right style="dotted">
          <color theme="1" tint="0.499984740745262"/>
        </right>
        <top style="dotted">
          <color theme="1" tint="0.499984740745262"/>
        </top>
        <bottom style="dotted">
          <color theme="1" tint="0.499984740745262"/>
        </bottom>
        <vertical style="dotted">
          <color theme="1" tint="0.499984740745262"/>
        </vertical>
        <horizontal style="dotted">
          <color theme="1" tint="0.499984740745262"/>
        </horizontal>
      </border>
    </dxf>
    <dxf>
      <fill>
        <patternFill patternType="none">
          <fgColor indexed="64"/>
          <bgColor auto="1"/>
        </patternFill>
      </fill>
      <alignment horizontal="center" vertical="top" textRotation="0" wrapText="1" indent="0" justifyLastLine="0" shrinkToFit="0" readingOrder="0"/>
      <border diagonalUp="0" diagonalDown="0" outline="0">
        <left style="medium">
          <color theme="1" tint="0.499984740745262"/>
        </left>
        <right style="dotted">
          <color theme="1" tint="0.499984740745262"/>
        </right>
        <top style="dotted">
          <color theme="1" tint="0.499984740745262"/>
        </top>
        <bottom style="dotted">
          <color theme="1" tint="0.499984740745262"/>
        </bottom>
      </border>
    </dxf>
    <dxf>
      <fill>
        <patternFill patternType="none">
          <fgColor indexed="64"/>
          <bgColor auto="1"/>
        </patternFill>
      </fill>
      <alignment horizontal="general" vertical="top" textRotation="0" wrapText="1" indent="0" justifyLastLine="0" shrinkToFit="0" readingOrder="0"/>
      <border diagonalUp="0" diagonalDown="0">
        <left style="dotted">
          <color theme="1" tint="0.499984740745262"/>
        </left>
        <right style="medium">
          <color theme="1" tint="0.499984740745262"/>
        </right>
        <top style="dotted">
          <color theme="1" tint="0.499984740745262"/>
        </top>
        <bottom style="dotted">
          <color theme="1" tint="0.499984740745262"/>
        </bottom>
        <vertical style="dotted">
          <color theme="1" tint="0.499984740745262"/>
        </vertical>
        <horizontal style="dotted">
          <color theme="1" tint="0.499984740745262"/>
        </horizontal>
      </border>
    </dxf>
    <dxf>
      <fill>
        <patternFill patternType="none">
          <fgColor indexed="64"/>
          <bgColor auto="1"/>
        </patternFill>
      </fill>
      <alignment horizontal="general" vertical="top" textRotation="0" wrapText="1" indent="0" justifyLastLine="0" shrinkToFit="0" readingOrder="0"/>
      <border diagonalUp="0" diagonalDown="0">
        <left style="dotted">
          <color theme="1" tint="0.499984740745262"/>
        </left>
        <right style="dotted">
          <color theme="1" tint="0.499984740745262"/>
        </right>
        <top style="dotted">
          <color theme="1" tint="0.499984740745262"/>
        </top>
        <bottom style="dotted">
          <color theme="1" tint="0.499984740745262"/>
        </bottom>
        <vertical style="dotted">
          <color theme="1" tint="0.499984740745262"/>
        </vertical>
        <horizontal style="dotted">
          <color theme="1" tint="0.499984740745262"/>
        </horizontal>
      </border>
    </dxf>
    <dxf>
      <fill>
        <patternFill patternType="none">
          <fgColor indexed="64"/>
          <bgColor auto="1"/>
        </patternFill>
      </fill>
      <alignment horizontal="center" vertical="top" textRotation="0" wrapText="1" indent="0" justifyLastLine="0" shrinkToFit="0" readingOrder="0"/>
      <border diagonalUp="0" diagonalDown="0" outline="0">
        <left style="dotted">
          <color theme="1" tint="0.499984740745262"/>
        </left>
        <right style="dotted">
          <color theme="1" tint="0.499984740745262"/>
        </right>
        <top style="dotted">
          <color theme="1" tint="0.499984740745262"/>
        </top>
        <bottom style="dotted">
          <color theme="1" tint="0.499984740745262"/>
        </bottom>
      </border>
    </dxf>
    <dxf>
      <alignment horizontal="general" vertical="top" textRotation="0" wrapText="1" indent="0" justifyLastLine="0" shrinkToFit="0" readingOrder="0"/>
      <border diagonalUp="0" diagonalDown="0">
        <left style="dotted">
          <color theme="1" tint="0.499984740745262"/>
        </left>
        <right style="dotted">
          <color theme="1" tint="0.499984740745262"/>
        </right>
        <top style="dotted">
          <color theme="1" tint="0.499984740745262"/>
        </top>
        <bottom style="dotted">
          <color theme="1" tint="0.499984740745262"/>
        </bottom>
        <vertical style="dotted">
          <color theme="1" tint="0.499984740745262"/>
        </vertical>
        <horizontal style="dotted">
          <color theme="1" tint="0.499984740745262"/>
        </horizontal>
      </border>
    </dxf>
    <dxf>
      <alignment horizontal="general" vertical="top" textRotation="0" wrapText="1" indent="0" justifyLastLine="0" shrinkToFit="0" readingOrder="0"/>
      <border diagonalUp="0" diagonalDown="0">
        <left style="dotted">
          <color theme="1" tint="0.499984740745262"/>
        </left>
        <right style="dotted">
          <color theme="1" tint="0.499984740745262"/>
        </right>
        <top style="dotted">
          <color theme="1" tint="0.499984740745262"/>
        </top>
        <bottom style="dotted">
          <color theme="1" tint="0.499984740745262"/>
        </bottom>
        <vertical style="dotted">
          <color theme="1" tint="0.499984740745262"/>
        </vertical>
        <horizontal style="dotted">
          <color theme="1" tint="0.499984740745262"/>
        </horizontal>
      </border>
    </dxf>
    <dxf>
      <alignment horizontal="center" vertical="top" textRotation="0" wrapText="1" indent="0" justifyLastLine="0" shrinkToFit="0" readingOrder="0"/>
      <border diagonalUp="0" diagonalDown="0" outline="0">
        <left style="medium">
          <color theme="1" tint="0.499984740745262"/>
        </left>
        <right style="dotted">
          <color theme="1" tint="0.499984740745262"/>
        </right>
        <top style="dotted">
          <color theme="1" tint="0.499984740745262"/>
        </top>
        <bottom style="dotted">
          <color theme="1" tint="0.499984740745262"/>
        </bottom>
      </border>
    </dxf>
    <dxf>
      <alignment horizontal="center" vertical="top" textRotation="0" wrapText="1" indent="0" justifyLastLine="0" shrinkToFit="0" readingOrder="0"/>
      <border diagonalUp="0" diagonalDown="0" outline="0">
        <left style="dotted">
          <color theme="1" tint="0.499984740745262"/>
        </left>
        <right style="dotted">
          <color theme="1" tint="0.499984740745262"/>
        </right>
        <top style="dotted">
          <color theme="1" tint="0.499984740745262"/>
        </top>
        <bottom style="dotted">
          <color theme="1" tint="0.499984740745262"/>
        </bottom>
      </border>
    </dxf>
    <dxf>
      <alignment horizontal="center" vertical="top" textRotation="0" wrapText="1" indent="0" justifyLastLine="0" shrinkToFit="0" readingOrder="0"/>
      <border diagonalUp="0" diagonalDown="0" outline="0">
        <left style="dotted">
          <color theme="1" tint="0.499984740745262"/>
        </left>
        <right style="dotted">
          <color theme="1" tint="0.499984740745262"/>
        </right>
        <top style="dotted">
          <color theme="1" tint="0.499984740745262"/>
        </top>
        <bottom style="dotted">
          <color theme="1" tint="0.499984740745262"/>
        </bottom>
      </border>
    </dxf>
    <dxf>
      <alignment horizontal="center" vertical="top" textRotation="0" wrapText="1" indent="0" justifyLastLine="0" shrinkToFit="0" readingOrder="0"/>
      <border diagonalUp="0" diagonalDown="0" outline="0">
        <left style="dotted">
          <color theme="1" tint="0.499984740745262"/>
        </left>
        <right style="dotted">
          <color theme="1" tint="0.499984740745262"/>
        </right>
        <top style="dotted">
          <color theme="1" tint="0.499984740745262"/>
        </top>
        <bottom style="dotted">
          <color theme="1" tint="0.499984740745262"/>
        </bottom>
      </border>
    </dxf>
    <dxf>
      <alignment horizontal="center" vertical="top" textRotation="0" wrapText="1" indent="0" justifyLastLine="0" shrinkToFit="0" readingOrder="0"/>
      <border diagonalUp="0" diagonalDown="0" outline="0">
        <left style="dotted">
          <color theme="1" tint="0.499984740745262"/>
        </left>
        <right style="dotted">
          <color theme="1" tint="0.499984740745262"/>
        </right>
        <top style="dotted">
          <color theme="1" tint="0.499984740745262"/>
        </top>
        <bottom style="dotted">
          <color theme="1" tint="0.499984740745262"/>
        </bottom>
      </border>
    </dxf>
    <dxf>
      <numFmt numFmtId="1" formatCode="0"/>
      <alignment horizontal="center" vertical="top" textRotation="0" wrapText="1" indent="0" justifyLastLine="0" shrinkToFit="0" readingOrder="0"/>
      <border diagonalUp="0" diagonalDown="0" outline="0">
        <left/>
        <right style="dotted">
          <color theme="1" tint="0.499984740745262"/>
        </right>
        <top style="dotted">
          <color theme="1" tint="0.499984740745262"/>
        </top>
        <bottom style="dotted">
          <color theme="1" tint="0.499984740745262"/>
        </bottom>
      </border>
    </dxf>
    <dxf>
      <fill>
        <patternFill patternType="solid">
          <fgColor rgb="FF000000"/>
          <bgColor rgb="FFD9E1F2"/>
        </patternFill>
      </fill>
      <alignment horizontal="general" vertical="top" textRotation="0" wrapText="1" indent="0" justifyLastLine="0" shrinkToFit="0" readingOrder="0"/>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border diagonalUp="0" diagonalDown="0" outline="0">
        <left style="dotted">
          <color theme="1" tint="0.499984740745262"/>
        </left>
        <right style="dotted">
          <color theme="1" tint="0.499984740745262"/>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4.xml"/><Relationship Id="rId10" Type="http://schemas.openxmlformats.org/officeDocument/2006/relationships/customXml" Target="../customXml/item1.xml"/><Relationship Id="rId4" Type="http://schemas.openxmlformats.org/officeDocument/2006/relationships/externalLink" Target="externalLinks/externalLink3.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hctx-my.sharepoint.com/Users/kseat/Desktop/TEMP%20to%20Delete/201-Line%20Item%20Budget-1000-TM.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hctx.sharepoint.com/Users/berina.cologlu/AppData/Roaming/Microsoft/Excel/Budget%20Status%20@%202021-05-17%20(version%201).xlsb"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NICHOL~1.ARE/AppData/Local/Temp/Office%20365%20-%20Performance%20Measure%20Collection%20Template.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hctx-my.sharepoint.com/Users/Nicholas.Arend/AppData/Local/Microsoft/Windows/INetCache/Content.Outlook/LZHWT1X6/Constable%20Pct%208%20Budget%20By%20Service-KS-T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Expense Budget"/>
      <sheetName val="Additional Coding"/>
      <sheetName val="Existing Coding"/>
      <sheetName val="Benefits"/>
    </sheetNames>
    <sheetDataSet>
      <sheetData sheetId="0" refreshError="1"/>
      <sheetData sheetId="1" refreshError="1"/>
      <sheetData sheetId="2"/>
      <sheetData sheetId="3">
        <row r="4">
          <cell r="D4" t="str">
            <v>03500000</v>
          </cell>
          <cell r="E4" t="str">
            <v>CE SHARED SERVICES</v>
          </cell>
          <cell r="G4" t="str">
            <v>510010</v>
          </cell>
          <cell r="H4" t="str">
            <v>SALARIES</v>
          </cell>
        </row>
        <row r="5">
          <cell r="D5" t="str">
            <v>03501001</v>
          </cell>
          <cell r="E5" t="str">
            <v>CE OCE RESERVES</v>
          </cell>
          <cell r="G5" t="str">
            <v>510017</v>
          </cell>
          <cell r="H5" t="str">
            <v>SALARIES WORKERS COMP CPO</v>
          </cell>
        </row>
        <row r="6">
          <cell r="D6" t="str">
            <v>03501005</v>
          </cell>
          <cell r="E6" t="str">
            <v>TRANSPORTATION PLAN</v>
          </cell>
          <cell r="G6" t="str">
            <v>510020</v>
          </cell>
          <cell r="H6" t="str">
            <v>SALARIES FINAL BENEFITS</v>
          </cell>
        </row>
        <row r="7">
          <cell r="D7" t="str">
            <v>03501006</v>
          </cell>
          <cell r="E7" t="str">
            <v>INFRA RESILIENCE TEAM PROGRAM</v>
          </cell>
          <cell r="G7" t="str">
            <v>510030</v>
          </cell>
          <cell r="H7" t="str">
            <v>INCENTIVES ALLOWANCES</v>
          </cell>
        </row>
        <row r="8">
          <cell r="D8" t="str">
            <v>03501010</v>
          </cell>
          <cell r="E8" t="str">
            <v>CE SPECIAL FUNDED PROJECTS</v>
          </cell>
          <cell r="G8" t="str">
            <v>510031</v>
          </cell>
          <cell r="H8" t="str">
            <v>INCENTIVES HAZARD PAY</v>
          </cell>
        </row>
        <row r="9">
          <cell r="D9" t="str">
            <v>03501012</v>
          </cell>
          <cell r="E9" t="str">
            <v>CE SUBDIVISION STUDIES</v>
          </cell>
          <cell r="G9" t="str">
            <v>510040</v>
          </cell>
          <cell r="H9" t="str">
            <v>REIMBURSED SALARIES</v>
          </cell>
        </row>
        <row r="10">
          <cell r="D10" t="str">
            <v>03510002</v>
          </cell>
          <cell r="E10" t="str">
            <v>CE FC BOND REIMBURSED PROJECTS</v>
          </cell>
          <cell r="G10" t="str">
            <v>510045</v>
          </cell>
          <cell r="H10" t="str">
            <v>REIMBURSED SALARIES SAL OVERPY</v>
          </cell>
        </row>
        <row r="11">
          <cell r="D11" t="str">
            <v>03510003</v>
          </cell>
          <cell r="E11" t="str">
            <v>CE HH OTHER PROJ (COUNTY FUNDE</v>
          </cell>
          <cell r="G11" t="str">
            <v>510050</v>
          </cell>
          <cell r="H11" t="str">
            <v>REIMBURSED SAL TOLL ROAD</v>
          </cell>
        </row>
        <row r="12">
          <cell r="D12" t="str">
            <v>03520001</v>
          </cell>
          <cell r="E12" t="str">
            <v>CE FEMA REIMBURSED HH PROJECTS</v>
          </cell>
          <cell r="G12" t="str">
            <v>510060</v>
          </cell>
          <cell r="H12" t="str">
            <v>OVERTIME</v>
          </cell>
        </row>
        <row r="13">
          <cell r="D13" t="str">
            <v>03520002</v>
          </cell>
          <cell r="E13" t="str">
            <v>CE HH BUILDING REPAIRS</v>
          </cell>
          <cell r="G13" t="str">
            <v>510080</v>
          </cell>
          <cell r="H13" t="str">
            <v>SECTION 415 OVERLIMITS PAYMENT</v>
          </cell>
        </row>
        <row r="14">
          <cell r="D14" t="str">
            <v>03520004</v>
          </cell>
          <cell r="E14" t="str">
            <v>CE HH HOME BUYOUTS</v>
          </cell>
          <cell r="G14" t="str">
            <v>510095</v>
          </cell>
          <cell r="H14" t="str">
            <v>SALARIES DISCRETIONARY TEMP</v>
          </cell>
        </row>
        <row r="15">
          <cell r="D15" t="str">
            <v>03520005</v>
          </cell>
          <cell r="E15" t="str">
            <v>CE TS IMELDA BLDGS, R&amp;B REPAIR</v>
          </cell>
          <cell r="G15" t="str">
            <v>510098</v>
          </cell>
          <cell r="H15" t="str">
            <v>SALARIES DISCRETIONARY MATCH</v>
          </cell>
        </row>
        <row r="16">
          <cell r="D16" t="str">
            <v>03520006</v>
          </cell>
          <cell r="E16" t="str">
            <v>CE TS IMELDA DEBRIS</v>
          </cell>
          <cell r="G16" t="str">
            <v>510099</v>
          </cell>
          <cell r="H16" t="str">
            <v>SALARIES CASH MATCH</v>
          </cell>
        </row>
        <row r="17">
          <cell r="D17" t="str">
            <v>03520007</v>
          </cell>
          <cell r="E17" t="str">
            <v>COVID-19</v>
          </cell>
          <cell r="G17" t="str">
            <v>510199</v>
          </cell>
          <cell r="H17" t="str">
            <v>OVERTIME CASH MATCH</v>
          </cell>
        </row>
        <row r="18">
          <cell r="D18" t="str">
            <v>03520008</v>
          </cell>
          <cell r="E18" t="str">
            <v>COVID19 NRG MEDICAL SHELTER</v>
          </cell>
          <cell r="G18" t="str">
            <v>510200</v>
          </cell>
          <cell r="H18" t="str">
            <v>UNALLOCATED  LABOR BUDGET ONLY</v>
          </cell>
        </row>
        <row r="19">
          <cell r="D19" t="str">
            <v>03520009</v>
          </cell>
          <cell r="E19" t="str">
            <v>FEMA TDEM COVID-19</v>
          </cell>
          <cell r="G19" t="str">
            <v>520010</v>
          </cell>
          <cell r="H19" t="str">
            <v>SOCIAL SECURITY</v>
          </cell>
        </row>
        <row r="20">
          <cell r="D20" t="str">
            <v>03520010</v>
          </cell>
          <cell r="E20" t="str">
            <v>CE JPC TEMPORARY FUNDS</v>
          </cell>
          <cell r="G20" t="str">
            <v>520020</v>
          </cell>
          <cell r="H20" t="str">
            <v>GROUP INSURANCE</v>
          </cell>
        </row>
        <row r="21">
          <cell r="D21" t="str">
            <v>03530002</v>
          </cell>
          <cell r="E21" t="str">
            <v>CE FIRECODE RESERVE</v>
          </cell>
          <cell r="G21" t="str">
            <v>520021</v>
          </cell>
          <cell r="H21" t="str">
            <v>CSCD MEDICAL DRUGS</v>
          </cell>
        </row>
        <row r="22">
          <cell r="D22" t="str">
            <v>03536001</v>
          </cell>
          <cell r="E22" t="str">
            <v>CE METRO FUNDS OWED TO PCTS</v>
          </cell>
          <cell r="G22" t="str">
            <v>520030</v>
          </cell>
          <cell r="H22" t="str">
            <v>OPEB</v>
          </cell>
        </row>
        <row r="23">
          <cell r="D23" t="str">
            <v>03536014</v>
          </cell>
          <cell r="E23" t="str">
            <v>CE UPRR SAFETY ENHANCEMENT</v>
          </cell>
          <cell r="G23" t="str">
            <v>520040</v>
          </cell>
          <cell r="H23" t="str">
            <v>GROUP HEALTH</v>
          </cell>
        </row>
        <row r="24">
          <cell r="D24" t="str">
            <v>03536040</v>
          </cell>
          <cell r="E24" t="str">
            <v>CE OCE MOBILITY R&amp;B PROJECTS</v>
          </cell>
          <cell r="G24" t="str">
            <v>520050</v>
          </cell>
          <cell r="H24" t="str">
            <v>WORKERS COMPENSATION</v>
          </cell>
        </row>
        <row r="25">
          <cell r="D25" t="str">
            <v>03536066</v>
          </cell>
          <cell r="E25" t="str">
            <v>CE EAMD-911 CALL CENTER</v>
          </cell>
          <cell r="G25" t="str">
            <v>520060</v>
          </cell>
          <cell r="H25" t="str">
            <v>UNEMPLOYMENT INSURANCE</v>
          </cell>
        </row>
        <row r="26">
          <cell r="D26" t="str">
            <v>03536067</v>
          </cell>
          <cell r="E26" t="str">
            <v>CE ENVIRONMENTAL ASSESSMENTS</v>
          </cell>
          <cell r="G26" t="str">
            <v>520070</v>
          </cell>
          <cell r="H26" t="str">
            <v>RETIREMENT</v>
          </cell>
        </row>
        <row r="27">
          <cell r="D27" t="str">
            <v>03540002</v>
          </cell>
          <cell r="E27" t="str">
            <v>CE METRO R&amp;R TRAFFIC</v>
          </cell>
          <cell r="G27" t="str">
            <v>520090</v>
          </cell>
          <cell r="H27" t="str">
            <v>REIMBURSED BEN TOLL ROAD</v>
          </cell>
        </row>
        <row r="28">
          <cell r="D28" t="str">
            <v>03570001</v>
          </cell>
          <cell r="E28" t="str">
            <v>CE OCE MOBILITY FUNDS</v>
          </cell>
          <cell r="G28" t="str">
            <v>520095</v>
          </cell>
          <cell r="H28" t="str">
            <v>FICA DISCRETIONARY TEMP</v>
          </cell>
        </row>
        <row r="29">
          <cell r="D29" t="str">
            <v>03570010</v>
          </cell>
          <cell r="E29" t="str">
            <v>CE HCTRA FUNDED TRAFFIC &amp; SAFE</v>
          </cell>
          <cell r="G29" t="str">
            <v>520098</v>
          </cell>
          <cell r="H29" t="str">
            <v>FICA DISCRETIONARY MATCH</v>
          </cell>
        </row>
        <row r="30">
          <cell r="D30" t="str">
            <v>03570012</v>
          </cell>
          <cell r="E30" t="str">
            <v>CE MOBILITY FUNDS PCT 2</v>
          </cell>
          <cell r="G30" t="str">
            <v>520099</v>
          </cell>
          <cell r="H30" t="str">
            <v>FICA CASH MATCH</v>
          </cell>
        </row>
        <row r="31">
          <cell r="D31" t="str">
            <v>03570013</v>
          </cell>
          <cell r="E31" t="str">
            <v>CE MOBILITY FUNDS PCT 3</v>
          </cell>
          <cell r="G31" t="str">
            <v>520195</v>
          </cell>
          <cell r="H31" t="str">
            <v>INSURANCE DISCRET TEMP</v>
          </cell>
        </row>
        <row r="32">
          <cell r="D32" t="str">
            <v>03570014</v>
          </cell>
          <cell r="E32" t="str">
            <v>CE MOBILITY FUNDS PCT 4</v>
          </cell>
          <cell r="G32" t="str">
            <v>520198</v>
          </cell>
          <cell r="H32" t="str">
            <v>INSURANCE DISCRETIONARY MATCH</v>
          </cell>
        </row>
        <row r="33">
          <cell r="D33" t="str">
            <v>03570015</v>
          </cell>
          <cell r="E33" t="str">
            <v>CE HCTRA FUNDED JOINT PROJECTS</v>
          </cell>
          <cell r="G33" t="str">
            <v>520199</v>
          </cell>
          <cell r="H33" t="str">
            <v>INSURANCE CASH MATCH</v>
          </cell>
        </row>
        <row r="34">
          <cell r="D34" t="str">
            <v>03570017</v>
          </cell>
          <cell r="E34" t="str">
            <v>CE HCTRA TRAFFIC &amp; SAFETY PH2</v>
          </cell>
          <cell r="G34" t="str">
            <v>520295</v>
          </cell>
          <cell r="H34" t="str">
            <v>WORKERS COMP DISCRET TEMP</v>
          </cell>
        </row>
        <row r="35">
          <cell r="D35" t="str">
            <v>03570020</v>
          </cell>
          <cell r="E35" t="str">
            <v>CE HCTRA FUNDED OUTFALLS</v>
          </cell>
          <cell r="G35" t="str">
            <v>520298</v>
          </cell>
          <cell r="H35" t="str">
            <v>WORKERS COMP DISCRETIONARY</v>
          </cell>
        </row>
        <row r="36">
          <cell r="D36" t="str">
            <v>03570050</v>
          </cell>
          <cell r="E36" t="str">
            <v>CE HH R&amp;B REPAIRS</v>
          </cell>
          <cell r="G36" t="str">
            <v>520299</v>
          </cell>
          <cell r="H36" t="str">
            <v>WORKERS COMP CASH MATCH</v>
          </cell>
        </row>
        <row r="37">
          <cell r="D37" t="str">
            <v>03580000</v>
          </cell>
          <cell r="E37" t="str">
            <v>CE COMM. CRT RELO-ENG/DE</v>
          </cell>
          <cell r="G37" t="str">
            <v>520395</v>
          </cell>
          <cell r="H37" t="str">
            <v>UNEMPLOYMENT DISCRET TEMP</v>
          </cell>
        </row>
        <row r="38">
          <cell r="D38" t="str">
            <v>03580001</v>
          </cell>
          <cell r="E38" t="str">
            <v>CE 16TH FLOOR CIVIL BUILDOUT</v>
          </cell>
          <cell r="G38" t="str">
            <v>520398</v>
          </cell>
          <cell r="H38" t="str">
            <v>UNEMPLOYMENT DISCRETIONARY</v>
          </cell>
        </row>
        <row r="39">
          <cell r="D39" t="str">
            <v>03580002</v>
          </cell>
          <cell r="E39" t="str">
            <v>CE ADMIN BLDG RENOVATION</v>
          </cell>
          <cell r="G39" t="str">
            <v>520399</v>
          </cell>
          <cell r="H39" t="str">
            <v>UNEMPLOYMENT CASH MATCH</v>
          </cell>
        </row>
        <row r="40">
          <cell r="D40" t="str">
            <v>03580003</v>
          </cell>
          <cell r="E40" t="str">
            <v>CE 5749 S LOOP BUILDOUT</v>
          </cell>
          <cell r="G40" t="str">
            <v>520495</v>
          </cell>
          <cell r="H40" t="str">
            <v>RETIREMENT DISCRETIONARY TEMP</v>
          </cell>
        </row>
        <row r="41">
          <cell r="D41" t="str">
            <v>03580005</v>
          </cell>
          <cell r="E41" t="str">
            <v>CE CENTRAL PROCESSING CENTER</v>
          </cell>
          <cell r="G41" t="str">
            <v>520498</v>
          </cell>
          <cell r="H41" t="str">
            <v>RETIREMENT DISCRETIONARY MATCH</v>
          </cell>
        </row>
        <row r="42">
          <cell r="D42" t="str">
            <v>03580006</v>
          </cell>
          <cell r="E42" t="str">
            <v>CE 2015 R&amp;B BONDS</v>
          </cell>
          <cell r="G42" t="str">
            <v>520499</v>
          </cell>
          <cell r="H42" t="str">
            <v>RETIREMENT CASH MATCH</v>
          </cell>
        </row>
        <row r="43">
          <cell r="D43" t="str">
            <v>03580007</v>
          </cell>
          <cell r="E43" t="str">
            <v>PROPERTY ACQUISITIONS</v>
          </cell>
          <cell r="G43" t="str">
            <v>619001</v>
          </cell>
          <cell r="H43" t="str">
            <v>UTILITIES</v>
          </cell>
        </row>
        <row r="44">
          <cell r="D44" t="str">
            <v>03580009</v>
          </cell>
          <cell r="E44" t="str">
            <v>CE ADMIN GRND WINDOW WALL DESG</v>
          </cell>
          <cell r="G44" t="str">
            <v>619010</v>
          </cell>
          <cell r="H44" t="str">
            <v>TELEPHONE</v>
          </cell>
        </row>
        <row r="45">
          <cell r="D45" t="str">
            <v>03580010</v>
          </cell>
          <cell r="E45" t="str">
            <v>CE TRIRIGA UPGRADE</v>
          </cell>
          <cell r="G45" t="str">
            <v>619015</v>
          </cell>
          <cell r="H45" t="str">
            <v>TELEPHONE DATA LINE</v>
          </cell>
        </row>
        <row r="46">
          <cell r="D46" t="str">
            <v>03580012</v>
          </cell>
          <cell r="E46" t="str">
            <v>CE CTS RADIO NETWORK CORE BLDG</v>
          </cell>
          <cell r="G46" t="str">
            <v>619020</v>
          </cell>
          <cell r="H46" t="str">
            <v>CELLULAR PHONE AIRTIME</v>
          </cell>
        </row>
        <row r="47">
          <cell r="D47" t="str">
            <v>03580013</v>
          </cell>
          <cell r="E47" t="str">
            <v>CE CIP-PLUMBING R&amp;R</v>
          </cell>
          <cell r="G47" t="str">
            <v>619025</v>
          </cell>
          <cell r="H47" t="str">
            <v>TELEPHONE DATA COMMUNICATION</v>
          </cell>
        </row>
        <row r="48">
          <cell r="D48" t="str">
            <v>03580014</v>
          </cell>
          <cell r="E48" t="str">
            <v>CE HCSO TRAFFIC DIVN RELOCATIO</v>
          </cell>
          <cell r="G48" t="str">
            <v>619030</v>
          </cell>
          <cell r="H48" t="str">
            <v>TELEPHONE TELECOMMUNICATION</v>
          </cell>
        </row>
        <row r="49">
          <cell r="D49" t="str">
            <v>03580015</v>
          </cell>
          <cell r="E49" t="str">
            <v>CE VMC REPLACEMENT FACILITY</v>
          </cell>
          <cell r="G49" t="str">
            <v>619035</v>
          </cell>
          <cell r="H49" t="str">
            <v>TELEPHONE WIRELESS COMMUNICATN</v>
          </cell>
        </row>
        <row r="50">
          <cell r="D50" t="str">
            <v>03580016</v>
          </cell>
          <cell r="E50" t="str">
            <v>CE ICAT</v>
          </cell>
          <cell r="G50" t="str">
            <v>619040</v>
          </cell>
          <cell r="H50" t="str">
            <v>ELECTRICITY</v>
          </cell>
        </row>
        <row r="51">
          <cell r="D51" t="str">
            <v>03580017</v>
          </cell>
          <cell r="E51" t="str">
            <v>CE ATASCOCITA LIBRARY RENO</v>
          </cell>
          <cell r="G51" t="str">
            <v>619050</v>
          </cell>
          <cell r="H51" t="str">
            <v>WATER</v>
          </cell>
        </row>
        <row r="52">
          <cell r="D52" t="str">
            <v>03580018</v>
          </cell>
          <cell r="E52" t="str">
            <v>CE FREEMAN LIBRARY RENOVATION</v>
          </cell>
          <cell r="G52" t="str">
            <v>619060</v>
          </cell>
          <cell r="H52" t="str">
            <v>GAS</v>
          </cell>
        </row>
        <row r="53">
          <cell r="D53" t="str">
            <v>03580019</v>
          </cell>
          <cell r="E53" t="str">
            <v>CE IFS FACILITY MODIFICATIONS</v>
          </cell>
          <cell r="G53" t="str">
            <v>619098</v>
          </cell>
          <cell r="H53" t="str">
            <v>UTILITIES DISCRETIONARY MATCH</v>
          </cell>
        </row>
        <row r="54">
          <cell r="D54" t="str">
            <v>03580020</v>
          </cell>
          <cell r="E54" t="str">
            <v>CE IFS FACILITY LONG TERM MSTR</v>
          </cell>
          <cell r="G54" t="str">
            <v>619099</v>
          </cell>
          <cell r="H54" t="str">
            <v>TELEPHONE CASH MATCH</v>
          </cell>
        </row>
        <row r="55">
          <cell r="D55" t="str">
            <v>03580021</v>
          </cell>
          <cell r="E55" t="str">
            <v>CE BUILDING DISPOSITION STUDY</v>
          </cell>
          <cell r="G55" t="str">
            <v>632030</v>
          </cell>
          <cell r="H55" t="str">
            <v>INTEREST EXPENSE</v>
          </cell>
        </row>
        <row r="56">
          <cell r="D56" t="str">
            <v>03580022</v>
          </cell>
          <cell r="E56" t="str">
            <v>CE UNDERGROUND FUEL TANK STUDY</v>
          </cell>
          <cell r="G56" t="str">
            <v>632040</v>
          </cell>
          <cell r="H56" t="str">
            <v>INTEREST SWAP DIFFERENTIAL</v>
          </cell>
        </row>
        <row r="57">
          <cell r="D57" t="str">
            <v>03580023</v>
          </cell>
          <cell r="E57" t="str">
            <v>CE QUEBEDEAUX PARK</v>
          </cell>
          <cell r="G57" t="str">
            <v>633020</v>
          </cell>
          <cell r="H57" t="str">
            <v>FEES ISSUANCE COST</v>
          </cell>
        </row>
        <row r="58">
          <cell r="D58" t="str">
            <v>03580024</v>
          </cell>
          <cell r="E58" t="str">
            <v>CE RIVERSIDE HOSPITAL SITE PLA</v>
          </cell>
          <cell r="G58" t="str">
            <v>633030</v>
          </cell>
          <cell r="H58" t="str">
            <v>UNDERWRITERS DISCOUNT</v>
          </cell>
        </row>
        <row r="59">
          <cell r="D59" t="str">
            <v>03580025</v>
          </cell>
          <cell r="E59" t="str">
            <v>CE JURY ASSEMBLY RENOVTIONS</v>
          </cell>
          <cell r="G59" t="str">
            <v>634000</v>
          </cell>
          <cell r="H59" t="str">
            <v>BOND REDEMPTIONS</v>
          </cell>
        </row>
        <row r="60">
          <cell r="D60" t="str">
            <v>03580026</v>
          </cell>
          <cell r="E60" t="str">
            <v>1301 FRANKLIN JAIL</v>
          </cell>
          <cell r="G60" t="str">
            <v>659101</v>
          </cell>
          <cell r="H60" t="str">
            <v>TRAVEL EXP VISITING JUDGES</v>
          </cell>
        </row>
        <row r="61">
          <cell r="D61" t="str">
            <v>03580028</v>
          </cell>
          <cell r="E61" t="str">
            <v>STORM WATER QUALITY MAINT PROJ</v>
          </cell>
          <cell r="G61" t="str">
            <v>659200</v>
          </cell>
          <cell r="H61" t="str">
            <v>FEES AND SVCS STMT OF FACTS</v>
          </cell>
        </row>
        <row r="62">
          <cell r="D62" t="str">
            <v>03580036</v>
          </cell>
          <cell r="E62" t="str">
            <v>CE NANCE STREET PARKING LOT</v>
          </cell>
          <cell r="G62" t="str">
            <v>659201</v>
          </cell>
          <cell r="H62" t="str">
            <v>FEES AND SVCS VISITING JUDGES</v>
          </cell>
        </row>
        <row r="63">
          <cell r="D63" t="str">
            <v>03580037</v>
          </cell>
          <cell r="E63" t="str">
            <v>CE DETENTION FCTY RENOV</v>
          </cell>
          <cell r="G63" t="str">
            <v>659202</v>
          </cell>
          <cell r="H63" t="str">
            <v>SUB COURT REPORTERS</v>
          </cell>
        </row>
        <row r="64">
          <cell r="D64" t="str">
            <v>03580038</v>
          </cell>
          <cell r="E64" t="str">
            <v>CE BALDWIN BOETTCHER LIBRARY</v>
          </cell>
          <cell r="G64" t="str">
            <v>659203</v>
          </cell>
          <cell r="H64" t="str">
            <v>SUBSISTENCE VISITING JUDGES</v>
          </cell>
        </row>
        <row r="65">
          <cell r="D65" t="str">
            <v>03580039</v>
          </cell>
          <cell r="E65" t="str">
            <v>CE DOWNTOWN COMPLEX TUNNEL RPR</v>
          </cell>
          <cell r="G65" t="str">
            <v>659204</v>
          </cell>
          <cell r="H65" t="str">
            <v>STAND APPMTS CRIMINAL</v>
          </cell>
        </row>
        <row r="66">
          <cell r="D66" t="str">
            <v>03580040</v>
          </cell>
          <cell r="E66" t="str">
            <v>CE PEDEN BUILDING REPAIRS</v>
          </cell>
          <cell r="G66" t="str">
            <v>659205</v>
          </cell>
          <cell r="H66" t="str">
            <v>COURT COSTS</v>
          </cell>
        </row>
        <row r="67">
          <cell r="D67" t="str">
            <v>03580041</v>
          </cell>
          <cell r="E67" t="str">
            <v>CE MASTERPLAN STUDIES</v>
          </cell>
          <cell r="G67" t="str">
            <v>659206</v>
          </cell>
          <cell r="H67" t="str">
            <v>INTERPRETERS FEES</v>
          </cell>
        </row>
        <row r="68">
          <cell r="D68" t="str">
            <v>03580042</v>
          </cell>
          <cell r="E68" t="str">
            <v>CE LED LIGHTING CONVERSION</v>
          </cell>
          <cell r="G68" t="str">
            <v>659207</v>
          </cell>
          <cell r="H68" t="str">
            <v>INTERPRETER FEES INDIGENT CASE</v>
          </cell>
        </row>
        <row r="69">
          <cell r="D69" t="str">
            <v>03580043</v>
          </cell>
          <cell r="E69" t="str">
            <v>CE ENGINEERING RECORDS MGMT</v>
          </cell>
          <cell r="G69" t="str">
            <v>659208</v>
          </cell>
          <cell r="H69" t="str">
            <v>IN COURT APPEARENCE</v>
          </cell>
        </row>
        <row r="70">
          <cell r="D70" t="str">
            <v>03580044</v>
          </cell>
          <cell r="E70" t="str">
            <v>CE PALACE HOTEL PROPERTY</v>
          </cell>
          <cell r="G70" t="str">
            <v>659209</v>
          </cell>
          <cell r="H70" t="str">
            <v>NON TRIAL APPEARANCE</v>
          </cell>
        </row>
        <row r="71">
          <cell r="D71" t="str">
            <v>03580049</v>
          </cell>
          <cell r="E71" t="str">
            <v>CE CRIMINAL JUSTICE CENTER HRV</v>
          </cell>
          <cell r="G71" t="str">
            <v>659210</v>
          </cell>
          <cell r="H71" t="str">
            <v>NON TRIAL APP NON DEATH CAP</v>
          </cell>
        </row>
        <row r="72">
          <cell r="D72" t="str">
            <v>03580050</v>
          </cell>
          <cell r="E72" t="str">
            <v>CE CIP - ROOFS</v>
          </cell>
          <cell r="G72" t="str">
            <v>659211</v>
          </cell>
          <cell r="H72" t="str">
            <v>CAPITAL CA NONDEATH TRIAL HEAR</v>
          </cell>
        </row>
        <row r="73">
          <cell r="D73" t="str">
            <v>03580051</v>
          </cell>
          <cell r="E73" t="str">
            <v>CE CIP - ELEVATORS</v>
          </cell>
          <cell r="G73" t="str">
            <v>659212</v>
          </cell>
          <cell r="H73" t="str">
            <v>CAPITAL CA NONDEATH OUT OF CRT</v>
          </cell>
        </row>
        <row r="74">
          <cell r="D74" t="str">
            <v>03580052</v>
          </cell>
          <cell r="E74" t="str">
            <v>CE CIP - HVAC</v>
          </cell>
          <cell r="G74" t="str">
            <v>659214</v>
          </cell>
          <cell r="H74" t="str">
            <v>CAPITAL CA NON TRIAL DEATH CAP</v>
          </cell>
        </row>
        <row r="75">
          <cell r="D75" t="str">
            <v>03580053</v>
          </cell>
          <cell r="E75" t="str">
            <v>CE CIP - PARKING LOTS R&amp;R</v>
          </cell>
          <cell r="G75" t="str">
            <v>659217</v>
          </cell>
          <cell r="H75" t="str">
            <v>CAPITAL CA DEAT OUT OF CRT HS</v>
          </cell>
        </row>
        <row r="76">
          <cell r="D76" t="str">
            <v>03580054</v>
          </cell>
          <cell r="E76" t="str">
            <v>US FACILITIES R&amp;R</v>
          </cell>
          <cell r="G76" t="str">
            <v>659218</v>
          </cell>
          <cell r="H76" t="str">
            <v>CAPITAL CA DEATH FLATE RATE</v>
          </cell>
        </row>
        <row r="77">
          <cell r="D77" t="str">
            <v>03580055</v>
          </cell>
          <cell r="E77" t="str">
            <v>CTY CLK &amp; ELECTION ADMIN DEPT</v>
          </cell>
          <cell r="G77" t="str">
            <v>659220</v>
          </cell>
          <cell r="H77" t="str">
            <v>CAPITAL CA DEATH NON TRIAL</v>
          </cell>
        </row>
        <row r="78">
          <cell r="D78" t="str">
            <v>03580056</v>
          </cell>
          <cell r="E78" t="str">
            <v>EL FRANCO LEE PARK</v>
          </cell>
          <cell r="G78" t="str">
            <v>659222</v>
          </cell>
          <cell r="H78" t="str">
            <v>CAPITAL CA DEATH TRIAL HEARING</v>
          </cell>
        </row>
        <row r="79">
          <cell r="D79" t="str">
            <v>03580057</v>
          </cell>
          <cell r="E79" t="str">
            <v>POLLUTION CONTROL</v>
          </cell>
          <cell r="G79" t="str">
            <v>659223</v>
          </cell>
          <cell r="H79" t="str">
            <v>CAPITAL CA DEATH OUT OF CRT HR</v>
          </cell>
        </row>
        <row r="80">
          <cell r="D80" t="str">
            <v>03580060</v>
          </cell>
          <cell r="E80" t="str">
            <v>CE LOMAS NETTLETON GARAGE DEMO</v>
          </cell>
          <cell r="G80" t="str">
            <v>659224</v>
          </cell>
          <cell r="H80" t="str">
            <v>CAPITAL CA DEATH FLATE R 2ND C</v>
          </cell>
        </row>
        <row r="81">
          <cell r="D81" t="str">
            <v>03580062</v>
          </cell>
          <cell r="E81" t="str">
            <v>CE INFASTRUCTURE MSTR PLAN/REP</v>
          </cell>
          <cell r="G81" t="str">
            <v>659226</v>
          </cell>
          <cell r="H81" t="str">
            <v>TC EXPERT TESTIMONY</v>
          </cell>
        </row>
        <row r="82">
          <cell r="D82" t="str">
            <v>03580063</v>
          </cell>
          <cell r="E82" t="str">
            <v>CE IFS PROJECTS</v>
          </cell>
          <cell r="G82" t="str">
            <v>659227</v>
          </cell>
          <cell r="H82" t="str">
            <v>TC INVESTIGATION</v>
          </cell>
        </row>
        <row r="83">
          <cell r="D83" t="str">
            <v>03580065</v>
          </cell>
          <cell r="E83" t="str">
            <v>CE ANNEX 17 REPLACEMENT/TAX OF</v>
          </cell>
          <cell r="G83" t="str">
            <v>659229</v>
          </cell>
          <cell r="H83" t="str">
            <v>OTHER CAPITAL</v>
          </cell>
        </row>
        <row r="84">
          <cell r="D84" t="str">
            <v>03580068</v>
          </cell>
          <cell r="E84" t="str">
            <v>CE CANAL STREET WAREHOUSE</v>
          </cell>
          <cell r="G84" t="str">
            <v>659230</v>
          </cell>
          <cell r="H84" t="str">
            <v>DEATH PENALTY WRIT</v>
          </cell>
        </row>
        <row r="85">
          <cell r="D85" t="str">
            <v>03580069</v>
          </cell>
          <cell r="E85" t="str">
            <v>CE NRG ARENA</v>
          </cell>
          <cell r="G85" t="str">
            <v>659231</v>
          </cell>
          <cell r="H85" t="str">
            <v>DEATH PENALTY WRIT INVESTIGATI</v>
          </cell>
        </row>
        <row r="86">
          <cell r="D86" t="str">
            <v>03580070</v>
          </cell>
          <cell r="E86" t="str">
            <v>CE CSCD-ATASCOCITA COMPLX RENO</v>
          </cell>
          <cell r="G86" t="str">
            <v>659232</v>
          </cell>
          <cell r="H86" t="str">
            <v>DEATH PENALTY WRIT TRAVEL</v>
          </cell>
        </row>
        <row r="87">
          <cell r="D87" t="str">
            <v>03580071</v>
          </cell>
          <cell r="E87" t="str">
            <v>CE PINEMONT PROJECTS</v>
          </cell>
          <cell r="G87" t="str">
            <v>659233</v>
          </cell>
          <cell r="H87" t="str">
            <v>DEATH PENALTY WRIT EXP WITNESS</v>
          </cell>
        </row>
        <row r="88">
          <cell r="D88" t="str">
            <v>03580076</v>
          </cell>
          <cell r="E88" t="str">
            <v>CE VETERINARY CENTER</v>
          </cell>
          <cell r="G88" t="str">
            <v>659234</v>
          </cell>
          <cell r="H88" t="str">
            <v>DEATH PENALTY WRIT MISC EXPENS</v>
          </cell>
        </row>
        <row r="89">
          <cell r="D89" t="str">
            <v>03580077</v>
          </cell>
          <cell r="E89" t="str">
            <v>CE VMC UPGRADE</v>
          </cell>
          <cell r="G89" t="str">
            <v>659235</v>
          </cell>
          <cell r="H89" t="str">
            <v>DAILY ASSIGNMENT 1ST DEGREE</v>
          </cell>
        </row>
        <row r="90">
          <cell r="D90" t="str">
            <v>03580079</v>
          </cell>
          <cell r="E90" t="str">
            <v>CE TRAFFIC SIGNAL CRTLS REPLAC</v>
          </cell>
          <cell r="G90" t="str">
            <v>659236</v>
          </cell>
          <cell r="H90" t="str">
            <v>DAILY ASSIGNMENT 2ND DEGREE</v>
          </cell>
        </row>
        <row r="91">
          <cell r="D91" t="str">
            <v>03580081</v>
          </cell>
          <cell r="E91" t="str">
            <v>CE 911 CALL CENTER</v>
          </cell>
          <cell r="G91" t="str">
            <v>659237</v>
          </cell>
          <cell r="H91" t="str">
            <v>DAILY ASSIGNMENT 3RD DEGREE</v>
          </cell>
        </row>
        <row r="92">
          <cell r="D92" t="str">
            <v>03580082</v>
          </cell>
          <cell r="E92" t="str">
            <v>CE FIRE ALARM &amp; SUPPRESSION SY</v>
          </cell>
          <cell r="G92" t="str">
            <v>659238</v>
          </cell>
          <cell r="H92" t="str">
            <v>WEEKLY ASSIGNMENT 1ST DEGREE</v>
          </cell>
        </row>
        <row r="93">
          <cell r="D93" t="str">
            <v>03580083</v>
          </cell>
          <cell r="E93" t="str">
            <v>CE INFASTRUCTURE RPRS MOD ELE</v>
          </cell>
          <cell r="G93" t="str">
            <v>659239</v>
          </cell>
          <cell r="H93" t="str">
            <v>WEEKLY ASSIGNMENT 2ND DEGREE</v>
          </cell>
        </row>
        <row r="94">
          <cell r="D94" t="str">
            <v>03580084</v>
          </cell>
          <cell r="E94" t="str">
            <v>CE E-BUILDER SOFTWARE</v>
          </cell>
          <cell r="G94" t="str">
            <v>659240</v>
          </cell>
          <cell r="H94" t="str">
            <v>WEEKLY ASSIGNMENT 3RD DEGREE</v>
          </cell>
        </row>
        <row r="95">
          <cell r="D95" t="str">
            <v>03580088</v>
          </cell>
          <cell r="E95" t="str">
            <v>CE JUVENILE PROB DETENTION FAC</v>
          </cell>
          <cell r="G95" t="str">
            <v>659241</v>
          </cell>
          <cell r="H95" t="str">
            <v>TERM ASSIGNMENT 1ST DEGREE</v>
          </cell>
        </row>
        <row r="96">
          <cell r="D96" t="str">
            <v>03580090</v>
          </cell>
          <cell r="E96" t="str">
            <v>CE CENTRAL PLANT RENOVATION</v>
          </cell>
          <cell r="G96" t="str">
            <v>659242</v>
          </cell>
          <cell r="H96" t="str">
            <v>TERM ASSIGNMENT 2ND DEGREE</v>
          </cell>
        </row>
        <row r="97">
          <cell r="D97" t="str">
            <v>03580091</v>
          </cell>
          <cell r="E97" t="str">
            <v>CE  NAVIGATION STR</v>
          </cell>
          <cell r="G97" t="str">
            <v>659243</v>
          </cell>
          <cell r="H97" t="str">
            <v>TERM ASSIGNMENT 3RD DEGREE</v>
          </cell>
        </row>
        <row r="98">
          <cell r="D98" t="str">
            <v>03580094</v>
          </cell>
          <cell r="E98" t="str">
            <v>CE ANNEX SECURITY UPGRADES</v>
          </cell>
          <cell r="G98" t="str">
            <v>659244</v>
          </cell>
          <cell r="H98" t="str">
            <v>TNC IN COURT APPEARANCE</v>
          </cell>
        </row>
        <row r="99">
          <cell r="D99" t="str">
            <v>03580095</v>
          </cell>
          <cell r="E99" t="str">
            <v>CE INFASTRUCTURE BUILDING R&amp;R</v>
          </cell>
          <cell r="G99" t="str">
            <v>659245</v>
          </cell>
          <cell r="H99" t="str">
            <v>1ST DEGREE OUT OF COURT HOURS</v>
          </cell>
        </row>
        <row r="100">
          <cell r="D100" t="str">
            <v>03580096</v>
          </cell>
          <cell r="E100" t="str">
            <v>CE HCJPD FACILITY REPAIRS</v>
          </cell>
          <cell r="G100" t="str">
            <v>659246</v>
          </cell>
          <cell r="H100" t="str">
            <v>TNC IN CRT APPEAR 2ND DEGREE</v>
          </cell>
        </row>
        <row r="101">
          <cell r="D101" t="str">
            <v>03580097</v>
          </cell>
          <cell r="E101" t="str">
            <v>CE CRIM JUSTICE CTR HH RENO</v>
          </cell>
          <cell r="G101" t="str">
            <v>659247</v>
          </cell>
          <cell r="H101" t="str">
            <v>TNC IN CRT APPEAR 3RD DEGREE</v>
          </cell>
        </row>
        <row r="102">
          <cell r="D102" t="str">
            <v>03610001</v>
          </cell>
          <cell r="E102" t="str">
            <v>CE HHS OPER ROOMS</v>
          </cell>
          <cell r="G102" t="str">
            <v>659248</v>
          </cell>
          <cell r="H102" t="str">
            <v>TNC IN CRT APPEAR COURTORD</v>
          </cell>
        </row>
        <row r="103">
          <cell r="D103" t="str">
            <v>03610012</v>
          </cell>
          <cell r="E103" t="str">
            <v>CE HHS TECO</v>
          </cell>
          <cell r="G103" t="str">
            <v>659249</v>
          </cell>
          <cell r="H103" t="str">
            <v>NON TRIAL APPEARENCE</v>
          </cell>
        </row>
        <row r="104">
          <cell r="D104" t="str">
            <v>03610013</v>
          </cell>
          <cell r="E104" t="str">
            <v>CE HHS ENVIRONMENTAL</v>
          </cell>
          <cell r="G104" t="str">
            <v>659250</v>
          </cell>
          <cell r="H104" t="str">
            <v>NON TRIAL 1ST DEGREE</v>
          </cell>
        </row>
        <row r="105">
          <cell r="D105" t="str">
            <v>03610015</v>
          </cell>
          <cell r="E105" t="str">
            <v>CE HHS B/TAUB SEC FENCE</v>
          </cell>
          <cell r="G105" t="str">
            <v>659251</v>
          </cell>
          <cell r="H105" t="str">
            <v>NON TRIAL 2ND DEGREE</v>
          </cell>
        </row>
        <row r="106">
          <cell r="D106" t="str">
            <v>03610016</v>
          </cell>
          <cell r="E106" t="str">
            <v>CE HHS LBJ OUTSIDE AIR UNIT</v>
          </cell>
          <cell r="G106" t="str">
            <v>659252</v>
          </cell>
          <cell r="H106" t="str">
            <v>NON TRIAL 3RD DEGREE SJF MRP</v>
          </cell>
        </row>
        <row r="107">
          <cell r="D107" t="str">
            <v>03610017</v>
          </cell>
          <cell r="E107" t="str">
            <v>CE HHS LBJ GENERATOR</v>
          </cell>
          <cell r="G107" t="str">
            <v>659253</v>
          </cell>
          <cell r="H107" t="str">
            <v>NON TRIAL MISDEMEANOR</v>
          </cell>
        </row>
        <row r="108">
          <cell r="D108" t="str">
            <v>03610018</v>
          </cell>
          <cell r="E108" t="str">
            <v>CE HHS LBJ ELEVATOR MODERN</v>
          </cell>
          <cell r="G108" t="str">
            <v>659254</v>
          </cell>
          <cell r="H108" t="str">
            <v>RESETS AND  DETENTION HEARINGS</v>
          </cell>
        </row>
        <row r="109">
          <cell r="D109" t="str">
            <v>03610022</v>
          </cell>
          <cell r="E109" t="str">
            <v>CE HHS B/TAUB STAT ELEVATOR</v>
          </cell>
          <cell r="G109" t="str">
            <v>659255</v>
          </cell>
          <cell r="H109" t="str">
            <v>NON TRIAL APPEARANCE COURTORD</v>
          </cell>
        </row>
        <row r="110">
          <cell r="D110" t="str">
            <v>03610025</v>
          </cell>
          <cell r="E110" t="str">
            <v>CE HHS B/TAUB SEC KITCHEN</v>
          </cell>
          <cell r="G110" t="str">
            <v>659257</v>
          </cell>
          <cell r="H110" t="str">
            <v>TNC OUT OF COURT</v>
          </cell>
        </row>
        <row r="111">
          <cell r="D111" t="str">
            <v>03610027</v>
          </cell>
          <cell r="E111" t="str">
            <v>CE HHS B/TAUB PHYSICAL PLANT</v>
          </cell>
          <cell r="G111" t="str">
            <v>659258</v>
          </cell>
          <cell r="H111" t="str">
            <v>TNC OUT OF COURT COURTORD</v>
          </cell>
        </row>
        <row r="112">
          <cell r="D112" t="str">
            <v>03610028</v>
          </cell>
          <cell r="E112" t="str">
            <v>CE HHS B/TAUB GENERATOR GEAR</v>
          </cell>
          <cell r="G112" t="str">
            <v>659259</v>
          </cell>
          <cell r="H112" t="str">
            <v>TNC INVESTIGATION</v>
          </cell>
        </row>
        <row r="113">
          <cell r="D113" t="str">
            <v>03610029</v>
          </cell>
          <cell r="E113" t="str">
            <v>CE HHS B/TAUB WATER TANK</v>
          </cell>
          <cell r="G113" t="str">
            <v>659260</v>
          </cell>
          <cell r="H113" t="str">
            <v>TNC INVESTIGATION COURTORD</v>
          </cell>
        </row>
        <row r="114">
          <cell r="D114" t="str">
            <v>03610031</v>
          </cell>
          <cell r="E114" t="str">
            <v>CE HHS THOMS ST HC WATER TANK</v>
          </cell>
          <cell r="G114" t="str">
            <v>659261</v>
          </cell>
          <cell r="H114" t="str">
            <v>TNC EXPERT TESTIMONY</v>
          </cell>
        </row>
        <row r="115">
          <cell r="D115" t="str">
            <v>03610032</v>
          </cell>
          <cell r="E115" t="str">
            <v>CE HHS NW HC ROOF</v>
          </cell>
          <cell r="G115" t="str">
            <v>659262</v>
          </cell>
          <cell r="H115" t="str">
            <v>TNC EXPERT TESTIMONY COURTORD</v>
          </cell>
        </row>
        <row r="116">
          <cell r="D116" t="str">
            <v>03610033</v>
          </cell>
          <cell r="E116" t="str">
            <v>CE HHS B/TAUB CLINIC RTU</v>
          </cell>
          <cell r="G116" t="str">
            <v>659264</v>
          </cell>
          <cell r="H116" t="str">
            <v>NON CAPITAL TRIAL 1ST DEGREE</v>
          </cell>
        </row>
        <row r="117">
          <cell r="D117" t="str">
            <v>03610034</v>
          </cell>
          <cell r="E117" t="str">
            <v>CE HHS QM MAIN ENTRY DRIVEWAY</v>
          </cell>
          <cell r="G117" t="str">
            <v>659265</v>
          </cell>
          <cell r="H117" t="str">
            <v>NON CAPITAL TRIAL 2ND DEGREE</v>
          </cell>
        </row>
        <row r="118">
          <cell r="D118" t="str">
            <v>03610036</v>
          </cell>
          <cell r="E118" t="str">
            <v>CE HHS CASA DE AMIGOS HC</v>
          </cell>
          <cell r="G118" t="str">
            <v>659266</v>
          </cell>
          <cell r="H118" t="str">
            <v>NON CAPITAL TRIAL 3RD DEGREE</v>
          </cell>
        </row>
        <row r="119">
          <cell r="D119" t="str">
            <v>03610039</v>
          </cell>
          <cell r="E119" t="str">
            <v>CE HHS GULFGATE HC RTU</v>
          </cell>
          <cell r="G119" t="str">
            <v>659267</v>
          </cell>
          <cell r="H119" t="str">
            <v>NON CAPITAL TRIAL COURTORD</v>
          </cell>
        </row>
        <row r="120">
          <cell r="D120" t="str">
            <v>03610040</v>
          </cell>
          <cell r="E120" t="str">
            <v>CE HHS GULFGATE HC ROOF</v>
          </cell>
          <cell r="G120" t="str">
            <v>659269</v>
          </cell>
          <cell r="H120" t="str">
            <v>TNC F TIME COUNCIL COURTORD</v>
          </cell>
        </row>
        <row r="121">
          <cell r="D121" t="str">
            <v>03610042</v>
          </cell>
          <cell r="E121" t="str">
            <v>CE HHS THOMS ST HC WATER TANK</v>
          </cell>
          <cell r="G121" t="str">
            <v>659270</v>
          </cell>
          <cell r="H121" t="str">
            <v>OTHER NON CAPITAL TRIAL</v>
          </cell>
        </row>
        <row r="122">
          <cell r="D122" t="str">
            <v>03610044</v>
          </cell>
          <cell r="E122" t="str">
            <v>CE HHS VALLBONA HC ROOF</v>
          </cell>
          <cell r="G122" t="str">
            <v>659272</v>
          </cell>
          <cell r="H122" t="str">
            <v>NON CAPITAL BILINGUAL SUPP</v>
          </cell>
        </row>
        <row r="123">
          <cell r="D123" t="str">
            <v>03610045</v>
          </cell>
          <cell r="E123" t="str">
            <v>CE HHS B/TAUB SEL ROOF AREA</v>
          </cell>
          <cell r="G123" t="str">
            <v>659275</v>
          </cell>
          <cell r="H123" t="str">
            <v>DNA HPD CRIME LAB RETESTING</v>
          </cell>
        </row>
        <row r="124">
          <cell r="D124" t="str">
            <v>03610046</v>
          </cell>
          <cell r="E124" t="str">
            <v>CE HHS B/TAUB EXHAUST FAN</v>
          </cell>
          <cell r="G124" t="str">
            <v>659276</v>
          </cell>
          <cell r="H124" t="str">
            <v>DNA DRUG JUV CPS</v>
          </cell>
        </row>
        <row r="125">
          <cell r="D125" t="str">
            <v>03610047</v>
          </cell>
          <cell r="E125" t="str">
            <v>CE HHS B/T MAIN OAH REFURB</v>
          </cell>
          <cell r="G125" t="str">
            <v>659278</v>
          </cell>
          <cell r="H125" t="str">
            <v>CAPITAL DEATH PENALTY SOUGHT</v>
          </cell>
        </row>
        <row r="126">
          <cell r="D126" t="str">
            <v>03610051</v>
          </cell>
          <cell r="E126" t="str">
            <v>CE HHS LBJ MULTI OAH DUCTWORK</v>
          </cell>
          <cell r="G126" t="str">
            <v>659279</v>
          </cell>
          <cell r="H126" t="str">
            <v>CAP DEATH PEN NOT SOUGHT</v>
          </cell>
        </row>
        <row r="127">
          <cell r="D127" t="str">
            <v>03610052</v>
          </cell>
          <cell r="E127" t="str">
            <v>CE HHS LBJ MAIN OAH REFURB</v>
          </cell>
          <cell r="G127" t="str">
            <v>659283</v>
          </cell>
          <cell r="H127" t="str">
            <v>PET DISC REVIEW GRANTED</v>
          </cell>
        </row>
        <row r="128">
          <cell r="D128" t="str">
            <v>03610053</v>
          </cell>
          <cell r="E128" t="str">
            <v>CE HHS NW HC RTU</v>
          </cell>
          <cell r="G128" t="str">
            <v>659285</v>
          </cell>
          <cell r="H128" t="str">
            <v>NEW BR AFTER POR GRANT CA</v>
          </cell>
        </row>
        <row r="129">
          <cell r="D129" t="str">
            <v>03610054</v>
          </cell>
          <cell r="E129" t="str">
            <v>CE HHS CASA DE AMIGOS HC PARK</v>
          </cell>
          <cell r="G129" t="str">
            <v>659286</v>
          </cell>
          <cell r="H129" t="str">
            <v>ORAL ARG AT CRT APPEAL CA</v>
          </cell>
        </row>
        <row r="130">
          <cell r="D130" t="str">
            <v>03610055</v>
          </cell>
          <cell r="E130" t="str">
            <v>CE HHS B/TAUB EC RENOVATIONS</v>
          </cell>
          <cell r="G130" t="str">
            <v>659290</v>
          </cell>
          <cell r="H130" t="str">
            <v>SOF APPEAL NON DEATH</v>
          </cell>
        </row>
        <row r="131">
          <cell r="D131" t="str">
            <v>03610056</v>
          </cell>
          <cell r="E131" t="str">
            <v>CE HHS BAYTOWN PARKING LOT</v>
          </cell>
          <cell r="G131" t="str">
            <v>659291</v>
          </cell>
          <cell r="H131" t="str">
            <v>SOF APPEAL DEATH</v>
          </cell>
        </row>
        <row r="132">
          <cell r="D132" t="str">
            <v>03610057</v>
          </cell>
          <cell r="E132" t="str">
            <v>CE HHS LBJ HOSPITAL PARKING</v>
          </cell>
          <cell r="G132" t="str">
            <v>659292</v>
          </cell>
          <cell r="H132" t="str">
            <v>SOF CO DEFENDANTS</v>
          </cell>
        </row>
        <row r="133">
          <cell r="D133" t="str">
            <v>03610058</v>
          </cell>
          <cell r="E133" t="str">
            <v>CE HHS LBJ MED VACUUM &amp; AIR</v>
          </cell>
          <cell r="G133" t="str">
            <v>659293</v>
          </cell>
          <cell r="H133" t="str">
            <v>SOF MISTRIAL</v>
          </cell>
        </row>
        <row r="134">
          <cell r="D134" t="str">
            <v>03610060</v>
          </cell>
          <cell r="E134" t="str">
            <v>CE HHS CASA DE AMIGOS RTU 8</v>
          </cell>
          <cell r="G134" t="str">
            <v>659294</v>
          </cell>
          <cell r="H134" t="str">
            <v>SOF EMERGENCY OVERNIGHT</v>
          </cell>
        </row>
        <row r="135">
          <cell r="D135" t="str">
            <v>05000000</v>
          </cell>
          <cell r="E135" t="str">
            <v>TR TOLL ROAD AUTHORITY</v>
          </cell>
          <cell r="G135" t="str">
            <v>659301</v>
          </cell>
          <cell r="H135" t="str">
            <v>PETITION DISCR REV NOT GR</v>
          </cell>
        </row>
        <row r="136">
          <cell r="D136" t="str">
            <v>05001000</v>
          </cell>
          <cell r="E136" t="str">
            <v>TR REVENUE COLLECTIONS</v>
          </cell>
          <cell r="G136" t="str">
            <v>659302</v>
          </cell>
          <cell r="H136" t="str">
            <v>NON CAP APPEAL 5 DAY MORE</v>
          </cell>
        </row>
        <row r="137">
          <cell r="D137" t="str">
            <v>05002000</v>
          </cell>
          <cell r="E137" t="str">
            <v>TR ADMIN MGMT SUPPORT</v>
          </cell>
          <cell r="G137" t="str">
            <v>659303</v>
          </cell>
          <cell r="H137" t="str">
            <v>NEW BR AFTER PDR GRANTED</v>
          </cell>
        </row>
        <row r="138">
          <cell r="D138" t="str">
            <v>05002001</v>
          </cell>
          <cell r="E138" t="str">
            <v>TR CONSTRUCTION MGMT SUPPORT</v>
          </cell>
          <cell r="G138" t="str">
            <v>659304</v>
          </cell>
          <cell r="H138" t="str">
            <v>ORAL ARG AT CRT APPEALS</v>
          </cell>
        </row>
        <row r="139">
          <cell r="D139" t="str">
            <v>05002002</v>
          </cell>
          <cell r="E139" t="str">
            <v>TR TRAFFIC MANAGEMENT</v>
          </cell>
          <cell r="G139" t="str">
            <v>659305</v>
          </cell>
          <cell r="H139" t="str">
            <v>ORAL AGR AT CRT OF CRIMINAL AP</v>
          </cell>
        </row>
        <row r="140">
          <cell r="D140" t="str">
            <v>05003100</v>
          </cell>
          <cell r="E140" t="str">
            <v>TR CWIP-CONSTR WORK IN PROGRES</v>
          </cell>
          <cell r="G140" t="str">
            <v>659306</v>
          </cell>
          <cell r="H140" t="str">
            <v>CPS NON TRIAL JUVENILE</v>
          </cell>
        </row>
        <row r="141">
          <cell r="D141" t="str">
            <v>05003101</v>
          </cell>
          <cell r="E141" t="str">
            <v>TR RENEWAL AND REPLACEMENT</v>
          </cell>
          <cell r="G141" t="str">
            <v>659307</v>
          </cell>
          <cell r="H141" t="str">
            <v>CPS TRIAL JUVENILE</v>
          </cell>
        </row>
        <row r="142">
          <cell r="D142" t="str">
            <v>05003201</v>
          </cell>
          <cell r="E142" t="str">
            <v>TR DEBT SERVICE</v>
          </cell>
          <cell r="G142" t="str">
            <v>659308</v>
          </cell>
          <cell r="H142" t="str">
            <v>CPS TRIAL PLUS 5 DAYS JUVENILE</v>
          </cell>
        </row>
        <row r="143">
          <cell r="D143" t="str">
            <v>05003202</v>
          </cell>
          <cell r="E143" t="str">
            <v>TR COMMERCIAL PAPER (DS)</v>
          </cell>
          <cell r="G143" t="str">
            <v>659309</v>
          </cell>
          <cell r="H143" t="str">
            <v>CPS OUT OF COURT EXP JUVENILE</v>
          </cell>
        </row>
        <row r="144">
          <cell r="D144" t="str">
            <v>05004000</v>
          </cell>
          <cell r="E144" t="str">
            <v>TR COMMUNICATIONS</v>
          </cell>
          <cell r="G144" t="str">
            <v>659310</v>
          </cell>
          <cell r="H144" t="str">
            <v>CPS OUT OF COURTS HRS JUVENILE</v>
          </cell>
        </row>
        <row r="145">
          <cell r="D145" t="str">
            <v>05004001</v>
          </cell>
          <cell r="E145" t="str">
            <v>TR PUBLIC INFORMATION</v>
          </cell>
          <cell r="G145" t="str">
            <v>659311</v>
          </cell>
          <cell r="H145" t="str">
            <v>CPS EXPERT TESTIMONY JUVENILE</v>
          </cell>
        </row>
        <row r="146">
          <cell r="D146" t="str">
            <v>05004002</v>
          </cell>
          <cell r="E146" t="str">
            <v>TR MAPPING AND GRAPHICS</v>
          </cell>
          <cell r="G146" t="str">
            <v>659313</v>
          </cell>
          <cell r="H146" t="str">
            <v>CPS APPEALS JUVENILE</v>
          </cell>
        </row>
        <row r="147">
          <cell r="D147" t="str">
            <v>05005000</v>
          </cell>
          <cell r="E147" t="str">
            <v>TR FINANCE</v>
          </cell>
          <cell r="G147" t="str">
            <v>659314</v>
          </cell>
          <cell r="H147" t="str">
            <v>FAMILY CONTEMPT NON TRIAL</v>
          </cell>
        </row>
        <row r="148">
          <cell r="D148" t="str">
            <v>05006000</v>
          </cell>
          <cell r="E148" t="str">
            <v>TR HUMAN RESOURCES</v>
          </cell>
          <cell r="G148" t="str">
            <v>659315</v>
          </cell>
          <cell r="H148" t="str">
            <v>FAMILY CONTEMPT TRIAL</v>
          </cell>
        </row>
        <row r="149">
          <cell r="D149" t="str">
            <v>05007000</v>
          </cell>
          <cell r="E149" t="str">
            <v>TR INFORMATION TECHNOLOGY</v>
          </cell>
          <cell r="G149" t="str">
            <v>659316</v>
          </cell>
          <cell r="H149" t="str">
            <v>FAMILY CONTEMPT OUT OF COURT</v>
          </cell>
        </row>
        <row r="150">
          <cell r="D150" t="str">
            <v>05007001</v>
          </cell>
          <cell r="E150" t="str">
            <v>TR TOLL COLLECTION PROJECTS</v>
          </cell>
          <cell r="G150" t="str">
            <v>659317</v>
          </cell>
          <cell r="H150" t="str">
            <v>FAMILY TDFPS NON TRIAL</v>
          </cell>
        </row>
        <row r="151">
          <cell r="D151" t="str">
            <v>05008000</v>
          </cell>
          <cell r="E151" t="str">
            <v>TR INCIDENT MANAGEMENT</v>
          </cell>
          <cell r="G151" t="str">
            <v>659318</v>
          </cell>
          <cell r="H151" t="str">
            <v>FAMILY TDFPS TRIAL</v>
          </cell>
        </row>
        <row r="152">
          <cell r="D152" t="str">
            <v>05008001</v>
          </cell>
          <cell r="E152" t="str">
            <v>TR SECURITY/SAFETY/TRAINING</v>
          </cell>
          <cell r="G152" t="str">
            <v>659319</v>
          </cell>
          <cell r="H152" t="str">
            <v>FAMILY TDFPS OUT OF COURT HR</v>
          </cell>
        </row>
        <row r="153">
          <cell r="D153" t="str">
            <v>05008002</v>
          </cell>
          <cell r="E153" t="str">
            <v>TR INCIDENT RESPONSE TEAM (IM)</v>
          </cell>
          <cell r="G153" t="str">
            <v>659320</v>
          </cell>
          <cell r="H153" t="str">
            <v>FAMILY TRIAL PLUS 5 DAYS</v>
          </cell>
        </row>
        <row r="154">
          <cell r="D154" t="str">
            <v>05008003</v>
          </cell>
          <cell r="E154" t="str">
            <v>TR IMD CONSTABLES</v>
          </cell>
          <cell r="G154" t="str">
            <v>659321</v>
          </cell>
          <cell r="H154" t="str">
            <v>FAMILY COURT DRUG TESTING</v>
          </cell>
        </row>
        <row r="155">
          <cell r="D155" t="str">
            <v>05009000</v>
          </cell>
          <cell r="E155" t="str">
            <v>TR CUSTOMER SERVICE</v>
          </cell>
          <cell r="G155" t="str">
            <v>659322</v>
          </cell>
          <cell r="H155" t="str">
            <v>FAMILY COURT OTHER EXPENSES</v>
          </cell>
        </row>
        <row r="156">
          <cell r="D156" t="str">
            <v>05009001</v>
          </cell>
          <cell r="E156" t="str">
            <v>TR EZ TAG STORES (CS)</v>
          </cell>
          <cell r="G156" t="str">
            <v>659323</v>
          </cell>
          <cell r="H156" t="str">
            <v>APPEALS OTHER</v>
          </cell>
        </row>
        <row r="157">
          <cell r="D157" t="str">
            <v>05009002</v>
          </cell>
          <cell r="E157" t="str">
            <v>TR VIOLATION ENFORCEMENT (CS)</v>
          </cell>
          <cell r="G157" t="str">
            <v>659326</v>
          </cell>
          <cell r="H157" t="str">
            <v>11 07 WRIT OF HABEAS CORPUS</v>
          </cell>
        </row>
        <row r="158">
          <cell r="D158" t="str">
            <v>05009003</v>
          </cell>
          <cell r="E158" t="str">
            <v>TR CALL CENTER (CS)</v>
          </cell>
          <cell r="G158" t="str">
            <v>659329</v>
          </cell>
          <cell r="H158" t="str">
            <v>ATTORNEY PRO TEM</v>
          </cell>
        </row>
        <row r="159">
          <cell r="D159" t="str">
            <v>05009004</v>
          </cell>
          <cell r="E159" t="str">
            <v>TR BACK OFFICE SYSTEM (CS)</v>
          </cell>
          <cell r="G159" t="str">
            <v>659330</v>
          </cell>
          <cell r="H159" t="str">
            <v>ATTORNEY PRO TEM INVESTIGATORS</v>
          </cell>
        </row>
        <row r="160">
          <cell r="D160" t="str">
            <v>05010000</v>
          </cell>
          <cell r="E160" t="str">
            <v>TR ENGINEERING</v>
          </cell>
          <cell r="G160" t="str">
            <v>659331</v>
          </cell>
          <cell r="H160" t="str">
            <v>SPECIAL PROJECT EXPENDITURES</v>
          </cell>
        </row>
        <row r="161">
          <cell r="D161" t="str">
            <v>05010001</v>
          </cell>
          <cell r="E161" t="str">
            <v>TR ENGINEERING - ITS</v>
          </cell>
          <cell r="G161" t="str">
            <v>659332</v>
          </cell>
          <cell r="H161" t="str">
            <v>INTERPRETER FEES CCCL</v>
          </cell>
        </row>
        <row r="162">
          <cell r="D162" t="str">
            <v>05010002</v>
          </cell>
          <cell r="E162" t="str">
            <v>TR PROPERTY MANAGEMENT</v>
          </cell>
          <cell r="G162" t="str">
            <v>659333</v>
          </cell>
          <cell r="H162" t="str">
            <v>INTERPRETER FEES HEARING OFFIC</v>
          </cell>
        </row>
        <row r="163">
          <cell r="D163" t="str">
            <v>05011000</v>
          </cell>
          <cell r="E163" t="str">
            <v>TR MAINT AND CONSTR ENG</v>
          </cell>
          <cell r="G163" t="str">
            <v>659334</v>
          </cell>
          <cell r="H163" t="str">
            <v>INTERPRETER FEES JP</v>
          </cell>
        </row>
        <row r="164">
          <cell r="D164" t="str">
            <v>05011001</v>
          </cell>
          <cell r="E164" t="str">
            <v>TR PROCUREMENT - OFFICE MANAGE</v>
          </cell>
          <cell r="G164" t="str">
            <v>659336</v>
          </cell>
          <cell r="H164" t="str">
            <v>ATTORNEY FEE BILINGUAL CERTIFI</v>
          </cell>
        </row>
        <row r="165">
          <cell r="D165" t="str">
            <v>05011002</v>
          </cell>
          <cell r="E165" t="str">
            <v>TR FACILITIES</v>
          </cell>
          <cell r="G165" t="str">
            <v>659337</v>
          </cell>
          <cell r="H165" t="str">
            <v>SOBER COURT DWI ATTORNEY FEES</v>
          </cell>
        </row>
        <row r="166">
          <cell r="D166" t="str">
            <v>05011003</v>
          </cell>
          <cell r="E166" t="str">
            <v>TR IH-10 TOLL COORIDOR</v>
          </cell>
          <cell r="G166" t="str">
            <v>659339</v>
          </cell>
          <cell r="H166" t="str">
            <v>VETERANS COURT ATTORNEY FEES</v>
          </cell>
        </row>
        <row r="167">
          <cell r="D167" t="str">
            <v>05011004</v>
          </cell>
          <cell r="E167" t="str">
            <v>TR FLEET SERVICES</v>
          </cell>
          <cell r="G167" t="str">
            <v>659341</v>
          </cell>
          <cell r="H167" t="str">
            <v>POST CONVICTION INVESTIGATOR</v>
          </cell>
        </row>
        <row r="168">
          <cell r="D168" t="str">
            <v>05011005</v>
          </cell>
          <cell r="E168" t="str">
            <v>TR TUNNEL AND FERRY</v>
          </cell>
          <cell r="G168" t="str">
            <v>659342</v>
          </cell>
          <cell r="H168" t="str">
            <v>POST CONVICTION EXPERT WITNESS</v>
          </cell>
        </row>
        <row r="169">
          <cell r="D169" t="str">
            <v>05012000</v>
          </cell>
          <cell r="E169" t="str">
            <v>TR ADMINISTRATIVE SERVICES</v>
          </cell>
          <cell r="G169" t="str">
            <v>659343</v>
          </cell>
          <cell r="H169" t="str">
            <v>SOF BINDING</v>
          </cell>
        </row>
        <row r="170">
          <cell r="D170" t="str">
            <v>05012001</v>
          </cell>
          <cell r="E170" t="str">
            <v>TR TOLL PLAZAS</v>
          </cell>
          <cell r="G170" t="str">
            <v>659344</v>
          </cell>
          <cell r="H170" t="str">
            <v>SOF EXHIBITS</v>
          </cell>
        </row>
        <row r="171">
          <cell r="D171" t="str">
            <v>09000000</v>
          </cell>
          <cell r="E171" t="str">
            <v>HC FLOOD CONTROL DISTRICT</v>
          </cell>
          <cell r="G171" t="str">
            <v>659345</v>
          </cell>
          <cell r="H171" t="str">
            <v>SOF HEARING</v>
          </cell>
        </row>
        <row r="172">
          <cell r="D172" t="str">
            <v>09005001</v>
          </cell>
          <cell r="E172" t="str">
            <v>EXECUTIVE</v>
          </cell>
          <cell r="G172" t="str">
            <v>659346</v>
          </cell>
          <cell r="H172" t="str">
            <v>NON CAPITAL APPEAL</v>
          </cell>
        </row>
        <row r="173">
          <cell r="D173" t="str">
            <v>09005002</v>
          </cell>
          <cell r="E173" t="str">
            <v>LEGAL</v>
          </cell>
          <cell r="G173" t="str">
            <v>659348</v>
          </cell>
          <cell r="H173" t="str">
            <v>EXPERT COURT COSTS</v>
          </cell>
        </row>
        <row r="174">
          <cell r="D174" t="str">
            <v>09010001</v>
          </cell>
          <cell r="E174" t="str">
            <v>DEPUTY EXECUTIVE DIRECTOR</v>
          </cell>
          <cell r="G174" t="str">
            <v>659349</v>
          </cell>
          <cell r="H174" t="str">
            <v>INVESTIGATOR COURT COSTS</v>
          </cell>
        </row>
        <row r="175">
          <cell r="D175" t="str">
            <v>09010002</v>
          </cell>
          <cell r="E175" t="str">
            <v>CHIEF OPERATING OFFICER</v>
          </cell>
          <cell r="G175" t="str">
            <v>659350</v>
          </cell>
          <cell r="H175" t="str">
            <v>MEDIATOR COURT COSTS</v>
          </cell>
        </row>
        <row r="176">
          <cell r="D176" t="str">
            <v>09010003</v>
          </cell>
          <cell r="E176" t="str">
            <v>CHIEF PLANNING OFFICER</v>
          </cell>
          <cell r="G176" t="str">
            <v>659351</v>
          </cell>
          <cell r="H176" t="str">
            <v>ATTORNEY OTHER COURT COSTS</v>
          </cell>
        </row>
        <row r="177">
          <cell r="D177" t="str">
            <v>09010004</v>
          </cell>
          <cell r="E177" t="str">
            <v>COMM. &amp; MEDIA RELATIONS</v>
          </cell>
          <cell r="G177" t="str">
            <v>661010</v>
          </cell>
          <cell r="H177" t="str">
            <v>WORKERS COMP MED EXP</v>
          </cell>
        </row>
        <row r="178">
          <cell r="D178" t="str">
            <v>09015001</v>
          </cell>
          <cell r="E178" t="str">
            <v>OPERATIONS</v>
          </cell>
          <cell r="G178" t="str">
            <v>661015</v>
          </cell>
          <cell r="H178" t="str">
            <v>WORKERS COMP INDEMNITY</v>
          </cell>
        </row>
        <row r="179">
          <cell r="D179" t="str">
            <v>09015002</v>
          </cell>
          <cell r="E179" t="str">
            <v>SPECIAL PROJECTS</v>
          </cell>
          <cell r="G179" t="str">
            <v>661020</v>
          </cell>
          <cell r="H179" t="str">
            <v>CLAIMS AND TORTS</v>
          </cell>
        </row>
        <row r="180">
          <cell r="D180" t="str">
            <v>09015003</v>
          </cell>
          <cell r="E180" t="str">
            <v>GIS SERVICES</v>
          </cell>
          <cell r="G180" t="str">
            <v>661025</v>
          </cell>
          <cell r="H180" t="str">
            <v>MEDICAL</v>
          </cell>
        </row>
        <row r="181">
          <cell r="D181" t="str">
            <v>09020001</v>
          </cell>
          <cell r="E181" t="str">
            <v>CONSTRUCTION</v>
          </cell>
          <cell r="G181" t="str">
            <v>661030</v>
          </cell>
          <cell r="H181" t="str">
            <v>DENTAL INDEMNITY</v>
          </cell>
        </row>
        <row r="182">
          <cell r="D182" t="str">
            <v>09020002</v>
          </cell>
          <cell r="E182" t="str">
            <v>CONSTRUCTION MANAGEMENT</v>
          </cell>
          <cell r="G182" t="str">
            <v>661040</v>
          </cell>
          <cell r="H182" t="str">
            <v>VISION</v>
          </cell>
        </row>
        <row r="183">
          <cell r="D183" t="str">
            <v>09020003</v>
          </cell>
          <cell r="E183" t="str">
            <v>CONSTRUCTION COORDINATION</v>
          </cell>
          <cell r="G183" t="str">
            <v>661045</v>
          </cell>
          <cell r="H183" t="str">
            <v>ADD PREMIUMS</v>
          </cell>
        </row>
        <row r="184">
          <cell r="D184" t="str">
            <v>09020004</v>
          </cell>
          <cell r="E184" t="str">
            <v>DEVELOPMENT COORDINATION INSP</v>
          </cell>
          <cell r="G184" t="str">
            <v>661050</v>
          </cell>
          <cell r="H184" t="str">
            <v>BASIC LIFE</v>
          </cell>
        </row>
        <row r="185">
          <cell r="D185" t="str">
            <v>09025001</v>
          </cell>
          <cell r="E185" t="str">
            <v>CAPITAL PROJECTS NORTH</v>
          </cell>
          <cell r="G185" t="str">
            <v>661055</v>
          </cell>
          <cell r="H185" t="str">
            <v>OPTIONAL LIFE</v>
          </cell>
        </row>
        <row r="186">
          <cell r="D186" t="str">
            <v>09025002</v>
          </cell>
          <cell r="E186" t="str">
            <v>CAPITAL PROJECTS SOUTH</v>
          </cell>
          <cell r="G186" t="str">
            <v>661060</v>
          </cell>
          <cell r="H186" t="str">
            <v>OPTIONAL LT DISABILITY</v>
          </cell>
        </row>
        <row r="187">
          <cell r="D187" t="str">
            <v>09025003</v>
          </cell>
          <cell r="E187" t="str">
            <v>ENGINEERING</v>
          </cell>
          <cell r="G187" t="str">
            <v>661065</v>
          </cell>
          <cell r="H187" t="str">
            <v>BASIC LT DISABILITY</v>
          </cell>
        </row>
        <row r="188">
          <cell r="D188" t="str">
            <v>09025004</v>
          </cell>
          <cell r="E188" t="str">
            <v>SURVEYING</v>
          </cell>
          <cell r="G188" t="str">
            <v>661070</v>
          </cell>
          <cell r="H188" t="str">
            <v>FLEXS BENEFITS REIMB</v>
          </cell>
        </row>
        <row r="189">
          <cell r="D189" t="str">
            <v>09025005</v>
          </cell>
          <cell r="E189" t="str">
            <v>WATERSHED MANAGEMENT</v>
          </cell>
          <cell r="G189" t="str">
            <v>662010</v>
          </cell>
          <cell r="H189" t="str">
            <v>ESTIMATED CLAIMS MED</v>
          </cell>
        </row>
        <row r="190">
          <cell r="D190" t="str">
            <v>09025006</v>
          </cell>
          <cell r="E190" t="str">
            <v>FEDERAL PROJECTS</v>
          </cell>
          <cell r="G190" t="str">
            <v>662020</v>
          </cell>
          <cell r="H190" t="str">
            <v>WC ESTIMATED CLAIMS IND</v>
          </cell>
        </row>
        <row r="191">
          <cell r="D191" t="str">
            <v>09025007</v>
          </cell>
          <cell r="E191" t="str">
            <v>LITTLE CYPRESS CREEK FRONTIER</v>
          </cell>
          <cell r="G191" t="str">
            <v>710001</v>
          </cell>
          <cell r="H191" t="str">
            <v>SUPPLIES</v>
          </cell>
        </row>
        <row r="192">
          <cell r="D192" t="str">
            <v>09025008</v>
          </cell>
          <cell r="E192" t="str">
            <v>MAINTENANCE ENGINEERING</v>
          </cell>
          <cell r="G192" t="str">
            <v>710097</v>
          </cell>
          <cell r="H192" t="str">
            <v>SUPPLIES 3RD PARTY MATCH</v>
          </cell>
        </row>
        <row r="193">
          <cell r="D193" t="str">
            <v>09030000</v>
          </cell>
          <cell r="E193" t="str">
            <v>INFRASTRUCTURE DIVISION</v>
          </cell>
          <cell r="G193" t="str">
            <v>710098</v>
          </cell>
          <cell r="H193" t="str">
            <v>SUPPLIES DISCRETIONARY MATCH</v>
          </cell>
        </row>
        <row r="194">
          <cell r="D194" t="str">
            <v>09030001</v>
          </cell>
          <cell r="E194" t="str">
            <v>INFRASTRUCTURE</v>
          </cell>
          <cell r="G194" t="str">
            <v>710099</v>
          </cell>
          <cell r="H194" t="str">
            <v>SUPPLIES CASH MATCH</v>
          </cell>
        </row>
        <row r="195">
          <cell r="D195" t="str">
            <v>09030002</v>
          </cell>
          <cell r="E195" t="str">
            <v>FACILITIES MAINTENANCE</v>
          </cell>
          <cell r="G195" t="str">
            <v>711100</v>
          </cell>
          <cell r="H195" t="str">
            <v>OFFICE SUPPLIES</v>
          </cell>
        </row>
        <row r="196">
          <cell r="D196" t="str">
            <v>09030003</v>
          </cell>
          <cell r="E196" t="str">
            <v>INFRASTRUCTURE REPAIRS</v>
          </cell>
          <cell r="G196" t="str">
            <v>711101</v>
          </cell>
          <cell r="H196" t="str">
            <v>BUS CARDS STAMPS</v>
          </cell>
        </row>
        <row r="197">
          <cell r="D197" t="str">
            <v>09030004</v>
          </cell>
          <cell r="E197" t="str">
            <v>MECHANICAL &amp; ELECTRICAL PGM</v>
          </cell>
          <cell r="G197" t="str">
            <v>711102</v>
          </cell>
          <cell r="H197" t="str">
            <v>TONER CARTRIDGES</v>
          </cell>
        </row>
        <row r="198">
          <cell r="D198" t="str">
            <v>09030005</v>
          </cell>
          <cell r="E198" t="str">
            <v>BUILDING SERVICES</v>
          </cell>
          <cell r="G198" t="str">
            <v>711199</v>
          </cell>
          <cell r="H198" t="str">
            <v>OFFICE SUPPLIES CASH MATCH</v>
          </cell>
        </row>
        <row r="199">
          <cell r="D199" t="str">
            <v>09030006</v>
          </cell>
          <cell r="E199" t="str">
            <v>FLEET MANAGEMENT</v>
          </cell>
          <cell r="G199" t="str">
            <v>711201</v>
          </cell>
          <cell r="H199" t="str">
            <v>PAPER</v>
          </cell>
        </row>
        <row r="200">
          <cell r="D200" t="str">
            <v>09035000</v>
          </cell>
          <cell r="E200" t="str">
            <v>PLANNING DIVISION</v>
          </cell>
          <cell r="G200" t="str">
            <v>711202</v>
          </cell>
          <cell r="H200" t="str">
            <v>PAPER PRODUCTS SUPPLIES</v>
          </cell>
        </row>
        <row r="201">
          <cell r="D201" t="str">
            <v>09035001</v>
          </cell>
          <cell r="E201" t="str">
            <v>PLANNING</v>
          </cell>
          <cell r="G201" t="str">
            <v>711203</v>
          </cell>
          <cell r="H201" t="str">
            <v>COPIER</v>
          </cell>
        </row>
        <row r="202">
          <cell r="D202" t="str">
            <v>09035002</v>
          </cell>
          <cell r="E202" t="str">
            <v>FEASIBILITY STUDY</v>
          </cell>
          <cell r="G202" t="str">
            <v>711204</v>
          </cell>
          <cell r="H202" t="str">
            <v>POSTAGE</v>
          </cell>
        </row>
        <row r="203">
          <cell r="D203" t="str">
            <v>09035003</v>
          </cell>
          <cell r="E203" t="str">
            <v>ENVIRONMENTAL SERVICES</v>
          </cell>
          <cell r="G203" t="str">
            <v>711205</v>
          </cell>
          <cell r="H203" t="str">
            <v>GRAPHIC ILLUS PLT SU</v>
          </cell>
        </row>
        <row r="204">
          <cell r="D204" t="str">
            <v>09035004</v>
          </cell>
          <cell r="E204" t="str">
            <v>REGULATORY COMPLIANCE</v>
          </cell>
          <cell r="G204" t="str">
            <v>711206</v>
          </cell>
          <cell r="H204" t="str">
            <v>PRINTING CHILDRENS PROGRAMS</v>
          </cell>
        </row>
        <row r="205">
          <cell r="D205" t="str">
            <v>09035005</v>
          </cell>
          <cell r="E205" t="str">
            <v>ENVIRONMENTAL QUALITY</v>
          </cell>
          <cell r="G205" t="str">
            <v>711207</v>
          </cell>
          <cell r="H205" t="str">
            <v>PRINTING ADMINISTRATIVE</v>
          </cell>
        </row>
        <row r="206">
          <cell r="D206" t="str">
            <v>09035006</v>
          </cell>
          <cell r="E206" t="str">
            <v>PROPERTY ACQUISITION</v>
          </cell>
          <cell r="G206" t="str">
            <v>712000</v>
          </cell>
          <cell r="H206" t="str">
            <v>LIBRARY MATERIALS</v>
          </cell>
        </row>
        <row r="207">
          <cell r="D207" t="str">
            <v>09035007</v>
          </cell>
          <cell r="E207" t="str">
            <v>RISK MITIGATION</v>
          </cell>
          <cell r="G207" t="str">
            <v>712001</v>
          </cell>
          <cell r="H207" t="str">
            <v>MISC BOOKS</v>
          </cell>
        </row>
        <row r="208">
          <cell r="D208" t="str">
            <v>09040001</v>
          </cell>
          <cell r="E208" t="str">
            <v>COMMUNITY SERVICES</v>
          </cell>
          <cell r="G208" t="str">
            <v>712003</v>
          </cell>
          <cell r="H208" t="str">
            <v>PERIODICALS</v>
          </cell>
        </row>
        <row r="209">
          <cell r="D209" t="str">
            <v>09040002</v>
          </cell>
          <cell r="E209" t="str">
            <v>PRECINCT COORDINATION</v>
          </cell>
          <cell r="G209" t="str">
            <v>712004</v>
          </cell>
          <cell r="H209" t="str">
            <v>LITERACY</v>
          </cell>
        </row>
        <row r="210">
          <cell r="D210" t="str">
            <v>09040003</v>
          </cell>
          <cell r="E210" t="str">
            <v>PROPERTY MANAGEMENT</v>
          </cell>
          <cell r="G210" t="str">
            <v>712006</v>
          </cell>
          <cell r="H210" t="str">
            <v>CENTRAL DVDS</v>
          </cell>
        </row>
        <row r="211">
          <cell r="D211" t="str">
            <v>09045000</v>
          </cell>
          <cell r="E211" t="str">
            <v>HYDROLOGIC OPERATIONS DIVISION</v>
          </cell>
          <cell r="G211" t="str">
            <v>712007</v>
          </cell>
          <cell r="H211" t="str">
            <v>ADULT CONTRACT BOOKS</v>
          </cell>
        </row>
        <row r="212">
          <cell r="D212" t="str">
            <v>09045001</v>
          </cell>
          <cell r="E212" t="str">
            <v>HYDROLOGIC OPERATIONS</v>
          </cell>
          <cell r="G212" t="str">
            <v>712009</v>
          </cell>
          <cell r="H212" t="str">
            <v>ADULT DIRECT OD BOOKS</v>
          </cell>
        </row>
        <row r="213">
          <cell r="D213" t="str">
            <v>09045002</v>
          </cell>
          <cell r="E213" t="str">
            <v>FLOOD WARNING SYSTEM</v>
          </cell>
          <cell r="G213" t="str">
            <v>712011</v>
          </cell>
          <cell r="H213" t="str">
            <v>ADULT FOREIGN LANG DIRECT</v>
          </cell>
        </row>
        <row r="214">
          <cell r="D214" t="str">
            <v>09045003</v>
          </cell>
          <cell r="E214" t="str">
            <v>FLOOD FORECASTING</v>
          </cell>
          <cell r="G214" t="str">
            <v>712012</v>
          </cell>
          <cell r="H214" t="str">
            <v>YOUNG ADULT</v>
          </cell>
        </row>
        <row r="215">
          <cell r="D215" t="str">
            <v>09045004</v>
          </cell>
          <cell r="E215" t="str">
            <v>FLOOD OPERATIONS</v>
          </cell>
          <cell r="G215" t="str">
            <v>712015</v>
          </cell>
          <cell r="H215" t="str">
            <v>JUVENILE CONTRACT BOOKS</v>
          </cell>
        </row>
        <row r="216">
          <cell r="D216" t="str">
            <v>09050002</v>
          </cell>
          <cell r="E216" t="str">
            <v>ADMIN &amp; LIBRARY SERVICES</v>
          </cell>
          <cell r="G216" t="str">
            <v>712016</v>
          </cell>
          <cell r="H216" t="str">
            <v>JUVENILE DIRECT OD BOOKS</v>
          </cell>
        </row>
        <row r="217">
          <cell r="D217" t="str">
            <v>09050003</v>
          </cell>
          <cell r="E217" t="str">
            <v>HUMAN RESOURCES</v>
          </cell>
          <cell r="G217" t="str">
            <v>713000</v>
          </cell>
          <cell r="H217" t="str">
            <v>CLOTHING AND UNIFORMS</v>
          </cell>
        </row>
        <row r="218">
          <cell r="D218" t="str">
            <v>09050099</v>
          </cell>
          <cell r="E218" t="str">
            <v>VENDING MACHINE PROCEEDS</v>
          </cell>
          <cell r="G218" t="str">
            <v>713003</v>
          </cell>
          <cell r="H218" t="str">
            <v>INMATE CLOTHING</v>
          </cell>
        </row>
        <row r="219">
          <cell r="D219" t="str">
            <v>09055001</v>
          </cell>
          <cell r="E219" t="str">
            <v>FINANCIAL &amp; TECH SERVICES</v>
          </cell>
          <cell r="G219" t="str">
            <v>714000</v>
          </cell>
          <cell r="H219" t="str">
            <v>COMPUTER OFFICE SUPPLIES</v>
          </cell>
        </row>
        <row r="220">
          <cell r="D220" t="str">
            <v>09055002</v>
          </cell>
          <cell r="E220" t="str">
            <v>FINANCIAL SERVICES</v>
          </cell>
          <cell r="G220" t="str">
            <v>714001</v>
          </cell>
          <cell r="H220" t="str">
            <v>SOFTWARE NON CAPITAL</v>
          </cell>
        </row>
        <row r="221">
          <cell r="D221" t="str">
            <v>09055003</v>
          </cell>
          <cell r="E221" t="str">
            <v>PROJECT &amp; GRANT ACCOUNTING</v>
          </cell>
          <cell r="G221" t="str">
            <v>714002</v>
          </cell>
          <cell r="H221" t="str">
            <v>DATABASES</v>
          </cell>
        </row>
        <row r="222">
          <cell r="D222" t="str">
            <v>09055004</v>
          </cell>
          <cell r="E222" t="str">
            <v>TECHNICAL SUPPORT</v>
          </cell>
          <cell r="G222" t="str">
            <v>714003</v>
          </cell>
          <cell r="H222" t="str">
            <v>DIGITAL CONTENT</v>
          </cell>
        </row>
        <row r="223">
          <cell r="D223" t="str">
            <v>09055010</v>
          </cell>
          <cell r="E223" t="str">
            <v>CIP FINANCIALS</v>
          </cell>
          <cell r="G223" t="str">
            <v>714004</v>
          </cell>
          <cell r="H223" t="str">
            <v>COMPUTER NON INVENTORY EQUIP</v>
          </cell>
        </row>
        <row r="224">
          <cell r="D224" t="str">
            <v>09055011</v>
          </cell>
          <cell r="E224" t="str">
            <v>CP FINANCIALS 2015</v>
          </cell>
          <cell r="G224" t="str">
            <v>714006</v>
          </cell>
          <cell r="H224" t="str">
            <v>MISC COMPUTER EQUIPMENT</v>
          </cell>
        </row>
        <row r="225">
          <cell r="D225" t="str">
            <v>09055012</v>
          </cell>
          <cell r="E225" t="str">
            <v>CP FINANCIALS 2018</v>
          </cell>
          <cell r="G225" t="str">
            <v>714008</v>
          </cell>
          <cell r="H225" t="str">
            <v>PC EQUIP 500 TO 4999</v>
          </cell>
        </row>
        <row r="226">
          <cell r="D226" t="str">
            <v>09055020</v>
          </cell>
          <cell r="E226" t="str">
            <v>GRANT FINANCIALS</v>
          </cell>
          <cell r="G226" t="str">
            <v>714099</v>
          </cell>
          <cell r="H226" t="str">
            <v>COMPUTER OFFICE SUPPLIES CM</v>
          </cell>
        </row>
        <row r="227">
          <cell r="D227" t="str">
            <v>09100000</v>
          </cell>
          <cell r="E227" t="str">
            <v>APRDST APPRAISAL DISTRICT</v>
          </cell>
          <cell r="G227" t="str">
            <v>715001</v>
          </cell>
          <cell r="H227" t="str">
            <v>LAB SUPPLIES</v>
          </cell>
        </row>
        <row r="228">
          <cell r="D228" t="str">
            <v>10000000</v>
          </cell>
          <cell r="E228" t="str">
            <v>CJ HARRIS COUNTY JUDGE</v>
          </cell>
          <cell r="G228" t="str">
            <v>715002</v>
          </cell>
          <cell r="H228" t="str">
            <v>CHEMICALS MOSQUITO PESTICIDES</v>
          </cell>
        </row>
        <row r="229">
          <cell r="D229" t="str">
            <v>10010000</v>
          </cell>
          <cell r="E229" t="str">
            <v>CJ ADMINISTRATION DIVISION</v>
          </cell>
          <cell r="G229" t="str">
            <v>715003</v>
          </cell>
          <cell r="H229" t="str">
            <v>HERBICIDE</v>
          </cell>
        </row>
        <row r="230">
          <cell r="D230" t="str">
            <v>10020000</v>
          </cell>
          <cell r="E230" t="str">
            <v>CJ RYAN WHITE DIVISION</v>
          </cell>
          <cell r="G230" t="str">
            <v>715004</v>
          </cell>
          <cell r="H230" t="str">
            <v>FEED FERTILIZER</v>
          </cell>
        </row>
        <row r="231">
          <cell r="D231" t="str">
            <v>10030000</v>
          </cell>
          <cell r="E231" t="str">
            <v>CJ HOMELAND SECURITY/EM</v>
          </cell>
          <cell r="G231" t="str">
            <v>716000</v>
          </cell>
          <cell r="H231" t="str">
            <v>REPAIR AND MAINT MATERIALS</v>
          </cell>
        </row>
        <row r="232">
          <cell r="D232" t="str">
            <v>10100000</v>
          </cell>
          <cell r="E232" t="str">
            <v>CMP1 COMMISSIONER PCT 1</v>
          </cell>
          <cell r="G232" t="str">
            <v>716001</v>
          </cell>
          <cell r="H232" t="str">
            <v>REPAIR PARTS</v>
          </cell>
        </row>
        <row r="233">
          <cell r="D233" t="str">
            <v>10110000</v>
          </cell>
          <cell r="E233" t="str">
            <v>CMP1 UNALLOCATED</v>
          </cell>
          <cell r="G233" t="str">
            <v>716002</v>
          </cell>
          <cell r="H233" t="str">
            <v>OIL FOR ROADS</v>
          </cell>
        </row>
        <row r="234">
          <cell r="D234" t="str">
            <v>10120000</v>
          </cell>
          <cell r="E234" t="str">
            <v>CMP1 ADMINISTRATION DIVISION</v>
          </cell>
          <cell r="G234" t="str">
            <v>716003</v>
          </cell>
          <cell r="H234" t="str">
            <v>CONCRETE</v>
          </cell>
        </row>
        <row r="235">
          <cell r="D235" t="str">
            <v>10120102</v>
          </cell>
          <cell r="E235" t="str">
            <v>FINANCE &amp; BUDGET</v>
          </cell>
          <cell r="G235" t="str">
            <v>716004</v>
          </cell>
          <cell r="H235" t="str">
            <v>POLYURETHANE</v>
          </cell>
        </row>
        <row r="236">
          <cell r="D236" t="str">
            <v>10120106</v>
          </cell>
          <cell r="E236" t="str">
            <v>DOWNTOWN ADMINISTRATION</v>
          </cell>
          <cell r="G236" t="str">
            <v>716005</v>
          </cell>
          <cell r="H236" t="str">
            <v>ASPHALT</v>
          </cell>
        </row>
        <row r="237">
          <cell r="D237" t="str">
            <v>10120109</v>
          </cell>
          <cell r="E237" t="str">
            <v>POLICY</v>
          </cell>
          <cell r="G237" t="str">
            <v>716006</v>
          </cell>
          <cell r="H237" t="str">
            <v>ASPHALTIC CONCRETE</v>
          </cell>
        </row>
        <row r="238">
          <cell r="D238" t="str">
            <v>10120111</v>
          </cell>
          <cell r="E238" t="str">
            <v>COMMUNITY ENGAGEMENT</v>
          </cell>
          <cell r="G238" t="str">
            <v>716007</v>
          </cell>
          <cell r="H238" t="str">
            <v>BUILDING MATERIALS</v>
          </cell>
        </row>
        <row r="239">
          <cell r="D239" t="str">
            <v>10120112</v>
          </cell>
          <cell r="E239" t="str">
            <v>MEDIA</v>
          </cell>
          <cell r="G239" t="str">
            <v>716008</v>
          </cell>
          <cell r="H239" t="str">
            <v>CEMENT STABILIZED SAND</v>
          </cell>
        </row>
        <row r="240">
          <cell r="D240" t="str">
            <v>10120136</v>
          </cell>
          <cell r="E240" t="str">
            <v>PLANNING</v>
          </cell>
          <cell r="G240" t="str">
            <v>716009</v>
          </cell>
          <cell r="H240" t="str">
            <v>CULVERT PIPE</v>
          </cell>
        </row>
        <row r="241">
          <cell r="D241" t="str">
            <v>10120171</v>
          </cell>
          <cell r="E241" t="str">
            <v>HUMAN RESOURCES</v>
          </cell>
          <cell r="G241" t="str">
            <v>716010</v>
          </cell>
          <cell r="H241" t="str">
            <v>HARDWARE</v>
          </cell>
        </row>
        <row r="242">
          <cell r="D242" t="str">
            <v>10120173</v>
          </cell>
          <cell r="E242" t="str">
            <v>HESTER HOUSE</v>
          </cell>
          <cell r="G242" t="str">
            <v>716011</v>
          </cell>
          <cell r="H242" t="str">
            <v>LUMBER</v>
          </cell>
        </row>
        <row r="243">
          <cell r="D243" t="str">
            <v>10130000</v>
          </cell>
          <cell r="E243" t="str">
            <v>CMP1 SENIORS PROGRAM</v>
          </cell>
          <cell r="G243" t="str">
            <v>716012</v>
          </cell>
          <cell r="H243" t="str">
            <v>GRAVEL</v>
          </cell>
        </row>
        <row r="244">
          <cell r="D244" t="str">
            <v>10130104</v>
          </cell>
          <cell r="E244" t="str">
            <v>TOM BASS SENIORS</v>
          </cell>
          <cell r="G244" t="str">
            <v>716013</v>
          </cell>
          <cell r="H244" t="str">
            <v>POSTS</v>
          </cell>
        </row>
        <row r="245">
          <cell r="D245" t="str">
            <v>10130107</v>
          </cell>
          <cell r="E245" t="str">
            <v>CAVALCADE SENIORS</v>
          </cell>
          <cell r="G245" t="str">
            <v>716014</v>
          </cell>
          <cell r="H245" t="str">
            <v>ROCK</v>
          </cell>
        </row>
        <row r="246">
          <cell r="D246" t="str">
            <v>10130123</v>
          </cell>
          <cell r="E246" t="str">
            <v>EL FRANCO LEE SENIORS</v>
          </cell>
          <cell r="G246" t="str">
            <v>716015</v>
          </cell>
          <cell r="H246" t="str">
            <v>LIME</v>
          </cell>
        </row>
        <row r="247">
          <cell r="D247" t="str">
            <v>10130134</v>
          </cell>
          <cell r="E247" t="str">
            <v>HARDY SENIORS</v>
          </cell>
          <cell r="G247" t="str">
            <v>716016</v>
          </cell>
          <cell r="H247" t="str">
            <v>SAND</v>
          </cell>
        </row>
        <row r="248">
          <cell r="D248" t="str">
            <v>10130167</v>
          </cell>
          <cell r="E248" t="str">
            <v>FINNIGAN SENIORS</v>
          </cell>
          <cell r="G248" t="str">
            <v>716017</v>
          </cell>
          <cell r="H248" t="str">
            <v>PLASTIC MESH</v>
          </cell>
        </row>
        <row r="249">
          <cell r="D249" t="str">
            <v>10130174</v>
          </cell>
          <cell r="E249" t="str">
            <v>DEUSSEN SENIORS</v>
          </cell>
          <cell r="G249" t="str">
            <v>716019</v>
          </cell>
          <cell r="H249" t="str">
            <v>FLY ASH</v>
          </cell>
        </row>
        <row r="250">
          <cell r="D250" t="str">
            <v>10140000</v>
          </cell>
          <cell r="E250" t="str">
            <v>CMP1 YOUTH PROGRAMS</v>
          </cell>
          <cell r="G250" t="str">
            <v>717000</v>
          </cell>
          <cell r="H250" t="str">
            <v>EQUIPMENT NONCAP</v>
          </cell>
        </row>
        <row r="251">
          <cell r="D251" t="str">
            <v>10140108</v>
          </cell>
          <cell r="E251" t="str">
            <v>AQUATICS</v>
          </cell>
          <cell r="G251" t="str">
            <v>717001</v>
          </cell>
          <cell r="H251" t="str">
            <v>EQUIPMENT 200 TO 499</v>
          </cell>
        </row>
        <row r="252">
          <cell r="D252" t="str">
            <v>10140135</v>
          </cell>
          <cell r="E252" t="str">
            <v>CHALLENGER 7 ENVIRONMENTAL EDU</v>
          </cell>
          <cell r="G252" t="str">
            <v>717002</v>
          </cell>
          <cell r="H252" t="str">
            <v>EQUIPMENT UNDER 500</v>
          </cell>
        </row>
        <row r="253">
          <cell r="D253" t="str">
            <v>10140166</v>
          </cell>
          <cell r="E253" t="str">
            <v>LINCOLN YOUTH</v>
          </cell>
          <cell r="G253" t="str">
            <v>717003</v>
          </cell>
          <cell r="H253" t="str">
            <v>EQUIP 500 TO 4999</v>
          </cell>
        </row>
        <row r="254">
          <cell r="D254" t="str">
            <v>10140175</v>
          </cell>
          <cell r="E254" t="str">
            <v>DEUSSEN ENVIRONMENTAL EDU</v>
          </cell>
          <cell r="G254" t="str">
            <v>717004</v>
          </cell>
          <cell r="H254" t="str">
            <v>INV EQP 500 TO 4999 WNO ID</v>
          </cell>
        </row>
        <row r="255">
          <cell r="D255" t="str">
            <v>10140183</v>
          </cell>
          <cell r="E255" t="str">
            <v>YET CENTER</v>
          </cell>
          <cell r="G255" t="str">
            <v>717005</v>
          </cell>
          <cell r="H255" t="str">
            <v>NON INVENTORY PROP AND EQUIP</v>
          </cell>
        </row>
        <row r="256">
          <cell r="D256" t="str">
            <v>10150000</v>
          </cell>
          <cell r="E256" t="str">
            <v>CMP1 OTHER PROGRAMS</v>
          </cell>
          <cell r="G256" t="str">
            <v>717006</v>
          </cell>
          <cell r="H256" t="str">
            <v>PLAYGROUND EQUIP 500 TO 4999</v>
          </cell>
        </row>
        <row r="257">
          <cell r="D257" t="str">
            <v>10150103</v>
          </cell>
          <cell r="E257" t="str">
            <v>TRANSPORTATION</v>
          </cell>
          <cell r="G257" t="str">
            <v>717007</v>
          </cell>
          <cell r="H257" t="str">
            <v>PLAYGROUND EQUIP UNDER 500</v>
          </cell>
        </row>
        <row r="258">
          <cell r="D258" t="str">
            <v>10150114</v>
          </cell>
          <cell r="E258" t="str">
            <v>PROGRAMS ADMINISTRATION</v>
          </cell>
          <cell r="G258" t="str">
            <v>717097</v>
          </cell>
          <cell r="H258" t="str">
            <v>EQP 500 TO 4999 3RD PT MATCH</v>
          </cell>
        </row>
        <row r="259">
          <cell r="D259" t="str">
            <v>10150155</v>
          </cell>
          <cell r="E259" t="str">
            <v>RESERVATIONS</v>
          </cell>
          <cell r="G259" t="str">
            <v>717099</v>
          </cell>
          <cell r="H259" t="str">
            <v>EQUIP 500 TO 4999 CASH MATCH</v>
          </cell>
        </row>
        <row r="260">
          <cell r="D260" t="str">
            <v>10160000</v>
          </cell>
          <cell r="E260" t="str">
            <v>CMP1 CONSTRUCTION &amp; FACILITIES</v>
          </cell>
          <cell r="G260" t="str">
            <v>717199</v>
          </cell>
          <cell r="H260" t="str">
            <v>CM NON INVENT PROP AND EQUIP</v>
          </cell>
        </row>
        <row r="261">
          <cell r="D261" t="str">
            <v>10160115</v>
          </cell>
          <cell r="E261" t="str">
            <v>CONSTRUCTION</v>
          </cell>
          <cell r="G261" t="str">
            <v>717299</v>
          </cell>
          <cell r="H261" t="str">
            <v>NON INV EQUIP CASH MATCH</v>
          </cell>
        </row>
        <row r="262">
          <cell r="D262" t="str">
            <v>10160122</v>
          </cell>
          <cell r="E262" t="str">
            <v>BUILDING MAINTENANCE</v>
          </cell>
          <cell r="G262" t="str">
            <v>717500</v>
          </cell>
          <cell r="H262" t="str">
            <v>FURNITURE NONCAP</v>
          </cell>
        </row>
        <row r="263">
          <cell r="D263" t="str">
            <v>10170000</v>
          </cell>
          <cell r="E263" t="str">
            <v>CMP1 PARKS &amp; RECREATION</v>
          </cell>
          <cell r="G263" t="str">
            <v>717501</v>
          </cell>
          <cell r="H263" t="str">
            <v>FURNITURE 500 TO 4999</v>
          </cell>
        </row>
        <row r="264">
          <cell r="D264" t="str">
            <v>10170139</v>
          </cell>
          <cell r="E264" t="str">
            <v>TOM BASS III PARK</v>
          </cell>
          <cell r="G264" t="str">
            <v>717502</v>
          </cell>
          <cell r="H264" t="str">
            <v>FURNITURE UNDER 500</v>
          </cell>
        </row>
        <row r="265">
          <cell r="D265" t="str">
            <v>10170142</v>
          </cell>
          <cell r="E265" t="str">
            <v>SAGE MEADOW PARK</v>
          </cell>
          <cell r="G265" t="str">
            <v>718000</v>
          </cell>
          <cell r="H265" t="str">
            <v>MISC ITEMS</v>
          </cell>
        </row>
        <row r="266">
          <cell r="D266" t="str">
            <v>10170144</v>
          </cell>
          <cell r="E266" t="str">
            <v>KIRKWOOD PARK</v>
          </cell>
          <cell r="G266" t="str">
            <v>718001</v>
          </cell>
          <cell r="H266" t="str">
            <v>SAFETY SUPPLIES</v>
          </cell>
        </row>
        <row r="267">
          <cell r="D267" t="str">
            <v>10170150</v>
          </cell>
          <cell r="E267" t="str">
            <v>DEUSSEN PARK</v>
          </cell>
          <cell r="G267" t="str">
            <v>718002</v>
          </cell>
          <cell r="H267" t="str">
            <v>REFERENCE MATERIAL</v>
          </cell>
        </row>
        <row r="268">
          <cell r="D268" t="str">
            <v>10170151</v>
          </cell>
          <cell r="E268" t="str">
            <v>EISENHOWER PARK</v>
          </cell>
          <cell r="G268" t="str">
            <v>718003</v>
          </cell>
          <cell r="H268" t="str">
            <v>CONSUMABLE SUPPLIES</v>
          </cell>
        </row>
        <row r="269">
          <cell r="D269" t="str">
            <v>10170159</v>
          </cell>
          <cell r="E269" t="str">
            <v>COURTHOUSE COMPLEX</v>
          </cell>
          <cell r="G269" t="str">
            <v>718004</v>
          </cell>
          <cell r="H269" t="str">
            <v>ICE</v>
          </cell>
        </row>
        <row r="270">
          <cell r="D270" t="str">
            <v>10180000</v>
          </cell>
          <cell r="E270" t="str">
            <v>CMP1 ROAD &amp; BRIDGE DIVISION</v>
          </cell>
          <cell r="G270" t="str">
            <v>718005</v>
          </cell>
          <cell r="H270" t="str">
            <v>LOCKS SUPPLIES</v>
          </cell>
        </row>
        <row r="271">
          <cell r="D271" t="str">
            <v>10180127</v>
          </cell>
          <cell r="E271" t="str">
            <v>MECHANIC SHOP</v>
          </cell>
          <cell r="G271" t="str">
            <v>718006</v>
          </cell>
          <cell r="H271" t="str">
            <v>SIGNS SUPPLIES</v>
          </cell>
        </row>
        <row r="272">
          <cell r="D272" t="str">
            <v>10180128</v>
          </cell>
          <cell r="E272" t="str">
            <v>SIGN SHOP</v>
          </cell>
          <cell r="G272" t="str">
            <v>718007</v>
          </cell>
          <cell r="H272" t="str">
            <v>ALARMS SUPPLIES</v>
          </cell>
        </row>
        <row r="273">
          <cell r="D273" t="str">
            <v>10180130</v>
          </cell>
          <cell r="E273" t="str">
            <v>ROAD &amp; BRIDGE NORTH</v>
          </cell>
          <cell r="G273" t="str">
            <v>718008</v>
          </cell>
          <cell r="H273" t="str">
            <v>LIGHTING SUPPLIES</v>
          </cell>
        </row>
        <row r="274">
          <cell r="D274" t="str">
            <v>10180199</v>
          </cell>
          <cell r="E274" t="str">
            <v>MILLER ROAD CAMP</v>
          </cell>
          <cell r="G274" t="str">
            <v>718009</v>
          </cell>
          <cell r="H274" t="str">
            <v>FILTERS SUPPLIES</v>
          </cell>
        </row>
        <row r="275">
          <cell r="D275" t="str">
            <v>10200000</v>
          </cell>
          <cell r="E275" t="str">
            <v>CMP2 COMMISSIONER PCT. 2</v>
          </cell>
          <cell r="G275" t="str">
            <v>718010</v>
          </cell>
          <cell r="H275" t="str">
            <v>PROVISIONS</v>
          </cell>
        </row>
        <row r="276">
          <cell r="D276" t="str">
            <v>10201000</v>
          </cell>
          <cell r="E276" t="str">
            <v>CMP2 EXECUTIVE ADMIN</v>
          </cell>
          <cell r="G276" t="str">
            <v>718011</v>
          </cell>
          <cell r="H276" t="str">
            <v>PROVISIONS NSLP</v>
          </cell>
        </row>
        <row r="277">
          <cell r="D277" t="str">
            <v>10201001</v>
          </cell>
          <cell r="E277" t="str">
            <v>CMP2 FINANCIAL MANAGEMENT</v>
          </cell>
          <cell r="G277" t="str">
            <v>718012</v>
          </cell>
          <cell r="H277" t="str">
            <v>JANITORS SUPPLIES</v>
          </cell>
        </row>
        <row r="278">
          <cell r="D278" t="str">
            <v>10201002</v>
          </cell>
          <cell r="E278" t="str">
            <v>CMP2 HUMAN RESOURCES</v>
          </cell>
          <cell r="G278" t="str">
            <v>718013</v>
          </cell>
          <cell r="H278" t="str">
            <v>MEDICAL SUPPLIES</v>
          </cell>
        </row>
        <row r="279">
          <cell r="D279" t="str">
            <v>10201003</v>
          </cell>
          <cell r="E279" t="str">
            <v>CMP2 COMMUNICATIONS</v>
          </cell>
          <cell r="G279" t="str">
            <v>718017</v>
          </cell>
          <cell r="H279" t="str">
            <v>ANIMAL FEED</v>
          </cell>
        </row>
        <row r="280">
          <cell r="D280" t="str">
            <v>10201004</v>
          </cell>
          <cell r="E280" t="str">
            <v>CMP2 INFORMATION TECH SERV</v>
          </cell>
          <cell r="G280" t="str">
            <v>718018</v>
          </cell>
          <cell r="H280" t="str">
            <v>TRAFF SIGNS STRIPING SUPP</v>
          </cell>
        </row>
        <row r="281">
          <cell r="D281" t="str">
            <v>10202001</v>
          </cell>
          <cell r="E281" t="str">
            <v>CMP2 CONSTRUCTION</v>
          </cell>
          <cell r="G281" t="str">
            <v>718019</v>
          </cell>
          <cell r="H281" t="str">
            <v>OVERDRIVE</v>
          </cell>
        </row>
        <row r="282">
          <cell r="D282" t="str">
            <v>10202002</v>
          </cell>
          <cell r="E282" t="str">
            <v>CMP2 R&amp;B MAINTENANCE</v>
          </cell>
          <cell r="G282" t="str">
            <v>718021</v>
          </cell>
          <cell r="H282" t="str">
            <v>DIRECT CONTINUATIONS</v>
          </cell>
        </row>
        <row r="283">
          <cell r="D283" t="str">
            <v>10202003</v>
          </cell>
          <cell r="E283" t="str">
            <v>CMP2 FLEET SERVICES</v>
          </cell>
          <cell r="G283" t="str">
            <v>718022</v>
          </cell>
          <cell r="H283" t="str">
            <v>CONTRACT CONTINUATIONS</v>
          </cell>
        </row>
        <row r="284">
          <cell r="D284" t="str">
            <v>10203000</v>
          </cell>
          <cell r="E284" t="str">
            <v>CMP2 ENGINEERING</v>
          </cell>
          <cell r="G284" t="str">
            <v>718023</v>
          </cell>
          <cell r="H284" t="str">
            <v>BOARD</v>
          </cell>
        </row>
        <row r="285">
          <cell r="D285" t="str">
            <v>10203001</v>
          </cell>
          <cell r="E285" t="str">
            <v>CMP2 CAPITAL IMPROVEMENT</v>
          </cell>
          <cell r="G285" t="str">
            <v>718024</v>
          </cell>
          <cell r="H285" t="str">
            <v>BOARD PETIT JURY EXP</v>
          </cell>
        </row>
        <row r="286">
          <cell r="D286" t="str">
            <v>10203003</v>
          </cell>
          <cell r="E286" t="str">
            <v>CMP2 ENGINEERING &amp; CAPITAL PRO</v>
          </cell>
          <cell r="G286" t="str">
            <v>718025</v>
          </cell>
          <cell r="H286" t="str">
            <v>LANDSCAPING MATERIALS</v>
          </cell>
        </row>
        <row r="287">
          <cell r="D287" t="str">
            <v>10203004</v>
          </cell>
          <cell r="E287" t="str">
            <v>CMP2 GENERAL FUND PROJECTS</v>
          </cell>
          <cell r="G287" t="str">
            <v>718026</v>
          </cell>
          <cell r="H287" t="str">
            <v>PLANTS</v>
          </cell>
        </row>
        <row r="288">
          <cell r="D288" t="str">
            <v>10204000</v>
          </cell>
          <cell r="E288" t="str">
            <v>CMP2 NEIGHBORHOOD SERVICES</v>
          </cell>
          <cell r="G288" t="str">
            <v>718027</v>
          </cell>
          <cell r="H288" t="str">
            <v>TREES</v>
          </cell>
        </row>
        <row r="289">
          <cell r="D289" t="str">
            <v>10204001</v>
          </cell>
          <cell r="E289" t="str">
            <v>CMP2 PARKS &amp; TRAILS</v>
          </cell>
          <cell r="G289" t="str">
            <v>718028</v>
          </cell>
          <cell r="H289" t="str">
            <v>WALKWAYS TRAILS NONCAPITALIZED</v>
          </cell>
        </row>
        <row r="290">
          <cell r="D290" t="str">
            <v>10204002</v>
          </cell>
          <cell r="E290" t="str">
            <v>CMP2 COMMUNITY CENTERS</v>
          </cell>
          <cell r="G290" t="str">
            <v>718029</v>
          </cell>
          <cell r="H290" t="str">
            <v>CAMERAS UNDER 500</v>
          </cell>
        </row>
        <row r="291">
          <cell r="D291" t="str">
            <v>10204003</v>
          </cell>
          <cell r="E291" t="str">
            <v>CMP2 HEALTH SERVICES</v>
          </cell>
          <cell r="G291" t="str">
            <v>718030</v>
          </cell>
          <cell r="H291" t="str">
            <v>CELLULAR PHONES UNDER 500</v>
          </cell>
        </row>
        <row r="292">
          <cell r="D292" t="str">
            <v>10205000</v>
          </cell>
          <cell r="E292" t="str">
            <v>CMP2 GOV AFFAIRS &amp; COMM. RELAT</v>
          </cell>
          <cell r="G292" t="str">
            <v>718031</v>
          </cell>
          <cell r="H292" t="str">
            <v>SHOP TOOLS UNDER 500</v>
          </cell>
        </row>
        <row r="293">
          <cell r="D293" t="str">
            <v>10205001</v>
          </cell>
          <cell r="E293" t="str">
            <v>CMP2 POLICY &amp; RESEARCH</v>
          </cell>
          <cell r="G293" t="str">
            <v>718033</v>
          </cell>
          <cell r="H293" t="str">
            <v>SUSPENSE PARTS</v>
          </cell>
        </row>
        <row r="294">
          <cell r="D294" t="str">
            <v>10205002</v>
          </cell>
          <cell r="E294" t="str">
            <v>CMP2 COMMUNITY RELATIONS</v>
          </cell>
          <cell r="G294" t="str">
            <v>718034</v>
          </cell>
          <cell r="H294" t="str">
            <v>SUSPENSE EMERGENCY EQUIPMENT</v>
          </cell>
        </row>
        <row r="295">
          <cell r="D295" t="str">
            <v>10300000</v>
          </cell>
          <cell r="E295" t="str">
            <v>CMP3 COMMISSIONER PCT. 3</v>
          </cell>
          <cell r="G295" t="str">
            <v>718035</v>
          </cell>
          <cell r="H295" t="str">
            <v>COMMITTED PROJECTS</v>
          </cell>
        </row>
        <row r="296">
          <cell r="D296" t="str">
            <v>10301000</v>
          </cell>
          <cell r="E296" t="str">
            <v>CMP3 ADMINISTRATION</v>
          </cell>
          <cell r="G296" t="str">
            <v>720001</v>
          </cell>
          <cell r="H296" t="str">
            <v>FEES AND SERVICES</v>
          </cell>
        </row>
        <row r="297">
          <cell r="D297" t="str">
            <v>10301101</v>
          </cell>
          <cell r="E297" t="str">
            <v>CMP3 DOWNTOWN</v>
          </cell>
          <cell r="G297" t="str">
            <v>720002</v>
          </cell>
          <cell r="H297" t="str">
            <v>FEES AND SVCS CONTRACT</v>
          </cell>
        </row>
        <row r="298">
          <cell r="D298" t="str">
            <v>10301102</v>
          </cell>
          <cell r="E298" t="str">
            <v>CMP3 WESTSIDE</v>
          </cell>
          <cell r="G298" t="str">
            <v>720003</v>
          </cell>
          <cell r="H298" t="str">
            <v>FEES AND SVCS FISCAL</v>
          </cell>
        </row>
        <row r="299">
          <cell r="D299" t="str">
            <v>10302000</v>
          </cell>
          <cell r="E299" t="str">
            <v>CMP3 COMMUNITY CENTERS</v>
          </cell>
          <cell r="G299" t="str">
            <v>720095</v>
          </cell>
          <cell r="H299" t="str">
            <v>FEES SERV DISCRET TEMP</v>
          </cell>
        </row>
        <row r="300">
          <cell r="D300" t="str">
            <v>10302109</v>
          </cell>
          <cell r="E300" t="str">
            <v>CMP3 MARY JO PECKHAM AQUATIC</v>
          </cell>
          <cell r="G300" t="str">
            <v>720097</v>
          </cell>
          <cell r="H300" t="str">
            <v>FEES AND SERVICES 3RD PT MATCH</v>
          </cell>
        </row>
        <row r="301">
          <cell r="D301" t="str">
            <v>10302113</v>
          </cell>
          <cell r="E301" t="str">
            <v>CMP3 TRANSPORTATION</v>
          </cell>
          <cell r="G301" t="str">
            <v>720098</v>
          </cell>
          <cell r="H301" t="str">
            <v>FEES AND SRVCS DISCR MATCH</v>
          </cell>
        </row>
        <row r="302">
          <cell r="D302" t="str">
            <v>10302124</v>
          </cell>
          <cell r="E302" t="str">
            <v>CMP3 JUERGEN'S C.C.</v>
          </cell>
          <cell r="G302" t="str">
            <v>720099</v>
          </cell>
          <cell r="H302" t="str">
            <v>FEES AND SERVICES CASH MATCH</v>
          </cell>
        </row>
        <row r="303">
          <cell r="D303" t="str">
            <v>10302131</v>
          </cell>
          <cell r="E303" t="str">
            <v>CMP3 THOMAS A. GLAZIER SEC</v>
          </cell>
          <cell r="G303" t="str">
            <v>720199</v>
          </cell>
          <cell r="H303" t="str">
            <v>FEES AND SVCS CONTR CASH MATC</v>
          </cell>
        </row>
        <row r="304">
          <cell r="D304" t="str">
            <v>10302133</v>
          </cell>
          <cell r="E304" t="str">
            <v>CMP3 BAYLAND C.C.</v>
          </cell>
          <cell r="G304" t="str">
            <v>721000</v>
          </cell>
          <cell r="H304" t="str">
            <v>REPAIR AND MAINT TO BLDGS</v>
          </cell>
        </row>
        <row r="305">
          <cell r="D305" t="str">
            <v>10302134</v>
          </cell>
          <cell r="E305" t="str">
            <v>CMP3 JIM &amp; JOANN FONTENO SEC</v>
          </cell>
          <cell r="G305" t="str">
            <v>721001</v>
          </cell>
          <cell r="H305" t="str">
            <v>BUILDING MAINTENANCE</v>
          </cell>
        </row>
        <row r="306">
          <cell r="D306" t="str">
            <v>10302135</v>
          </cell>
          <cell r="E306" t="str">
            <v>CMP3 TRACY GEE C.C.</v>
          </cell>
          <cell r="G306" t="str">
            <v>721002</v>
          </cell>
          <cell r="H306" t="str">
            <v>EQUIPMENT REPAIR AND MAINT</v>
          </cell>
        </row>
        <row r="307">
          <cell r="D307" t="str">
            <v>10302150</v>
          </cell>
          <cell r="E307" t="str">
            <v>CMP3 BEAR CREEK C.C.</v>
          </cell>
          <cell r="G307" t="str">
            <v>721004</v>
          </cell>
          <cell r="H307" t="str">
            <v>WATER FACILITIES MAINTENANCE</v>
          </cell>
        </row>
        <row r="308">
          <cell r="D308" t="str">
            <v>10302186</v>
          </cell>
          <cell r="E308" t="str">
            <v>CMP3 WEEKLEY C.C.</v>
          </cell>
          <cell r="G308" t="str">
            <v>721006</v>
          </cell>
          <cell r="H308" t="str">
            <v>STORM SEWER MAINTENANCE</v>
          </cell>
        </row>
        <row r="309">
          <cell r="D309" t="str">
            <v>10302188</v>
          </cell>
          <cell r="E309" t="str">
            <v>CMP3 HOCKLEY C.C.</v>
          </cell>
          <cell r="G309" t="str">
            <v>721007</v>
          </cell>
          <cell r="H309" t="str">
            <v>ROADS AND BRIDGES MNT AND REP</v>
          </cell>
        </row>
        <row r="310">
          <cell r="D310" t="str">
            <v>10302189</v>
          </cell>
          <cell r="E310" t="str">
            <v>CMP3 TRINI MENDENHALL C.C.</v>
          </cell>
          <cell r="G310" t="str">
            <v>721008</v>
          </cell>
          <cell r="H310" t="str">
            <v>FEDERAL SYSTEMS REPAIR</v>
          </cell>
        </row>
        <row r="311">
          <cell r="D311" t="str">
            <v>10303000</v>
          </cell>
          <cell r="E311" t="str">
            <v>CMP3 PARKS</v>
          </cell>
          <cell r="G311" t="str">
            <v>721009</v>
          </cell>
          <cell r="H311" t="str">
            <v>SELECTIVE CLEARING</v>
          </cell>
        </row>
        <row r="312">
          <cell r="D312" t="str">
            <v>10303200</v>
          </cell>
          <cell r="E312" t="str">
            <v>CMP3 DOG PARKS</v>
          </cell>
          <cell r="G312" t="str">
            <v>721010</v>
          </cell>
          <cell r="H312" t="str">
            <v>SYSTEMS REPAIRS</v>
          </cell>
        </row>
        <row r="313">
          <cell r="D313" t="str">
            <v>10303239</v>
          </cell>
          <cell r="E313" t="str">
            <v>CMP3 DPTY DARREN GOFORTH DOG P</v>
          </cell>
          <cell r="G313" t="str">
            <v>721011</v>
          </cell>
          <cell r="H313" t="str">
            <v>A200 MAINTENANCE</v>
          </cell>
        </row>
        <row r="314">
          <cell r="D314" t="str">
            <v>10303255</v>
          </cell>
          <cell r="E314" t="str">
            <v>CMP3 CONGR BILL ARCHER DOG PK</v>
          </cell>
          <cell r="G314" t="str">
            <v>721012</v>
          </cell>
          <cell r="H314" t="str">
            <v>TRAFFIC SIGNAL MAINT</v>
          </cell>
        </row>
        <row r="315">
          <cell r="D315" t="str">
            <v>10303300</v>
          </cell>
          <cell r="E315" t="str">
            <v>MULTI-PARK EXPENDITURES</v>
          </cell>
          <cell r="G315" t="str">
            <v>721013</v>
          </cell>
          <cell r="H315" t="str">
            <v>FLEET OUTSIDE SERVICES</v>
          </cell>
        </row>
        <row r="316">
          <cell r="D316" t="str">
            <v>10303301</v>
          </cell>
          <cell r="E316" t="str">
            <v>CMP3 MONSIGNOR BILL PICKARD</v>
          </cell>
          <cell r="G316" t="str">
            <v>721014</v>
          </cell>
          <cell r="H316" t="str">
            <v>FLEET OUTSIDE SERVICES FINANCE</v>
          </cell>
        </row>
        <row r="317">
          <cell r="D317" t="str">
            <v>10303307</v>
          </cell>
          <cell r="E317" t="str">
            <v>CMP3 STEIN FAMILY</v>
          </cell>
          <cell r="G317" t="str">
            <v>721015</v>
          </cell>
          <cell r="H317" t="str">
            <v>UTILITY PIPELINE ADJ</v>
          </cell>
        </row>
        <row r="318">
          <cell r="D318" t="str">
            <v>10303309</v>
          </cell>
          <cell r="E318" t="str">
            <v>CMP3 MARY JO PECKHAM</v>
          </cell>
          <cell r="G318" t="str">
            <v>721016</v>
          </cell>
          <cell r="H318" t="str">
            <v>REPAIR A MAINT SERVICE RELATED</v>
          </cell>
        </row>
        <row r="319">
          <cell r="D319" t="str">
            <v>10303312</v>
          </cell>
          <cell r="E319" t="str">
            <v>CMP3 KLEB WOODS</v>
          </cell>
          <cell r="G319" t="str">
            <v>721099</v>
          </cell>
          <cell r="H319" t="str">
            <v>REP MAINT BLDG EQUIP CASH MATC</v>
          </cell>
        </row>
        <row r="320">
          <cell r="D320" t="str">
            <v>10303313</v>
          </cell>
          <cell r="E320" t="str">
            <v>CMP3 FOUR SEASONS</v>
          </cell>
          <cell r="G320" t="str">
            <v>722001</v>
          </cell>
          <cell r="H320" t="str">
            <v>REPAIRS TO COMPUTER EQUIP</v>
          </cell>
        </row>
        <row r="321">
          <cell r="D321" t="str">
            <v>10303315</v>
          </cell>
          <cell r="E321" t="str">
            <v>CMP3 EAGLE RANCH WEST</v>
          </cell>
          <cell r="G321" t="str">
            <v>722002</v>
          </cell>
          <cell r="H321" t="str">
            <v>FEES SERV HARDWARE MAINTENANCE</v>
          </cell>
        </row>
        <row r="322">
          <cell r="D322" t="str">
            <v>10303316</v>
          </cell>
          <cell r="E322" t="str">
            <v>CMP3 PAUL D. RUSHING</v>
          </cell>
          <cell r="G322" t="str">
            <v>722004</v>
          </cell>
          <cell r="H322" t="str">
            <v>CABLING REPAIRS COMPUTER</v>
          </cell>
        </row>
        <row r="323">
          <cell r="D323" t="str">
            <v>10303320</v>
          </cell>
          <cell r="E323" t="str">
            <v>CMP3 ZUBE</v>
          </cell>
          <cell r="G323" t="str">
            <v>722005</v>
          </cell>
          <cell r="H323" t="str">
            <v>FEES SERV SOFTWARE MAINTENANCE</v>
          </cell>
        </row>
        <row r="324">
          <cell r="D324" t="str">
            <v>10303322</v>
          </cell>
          <cell r="E324" t="str">
            <v>CMP3 TELGE</v>
          </cell>
          <cell r="G324" t="str">
            <v>722006</v>
          </cell>
          <cell r="H324" t="str">
            <v>SOFTWARE LICENSES</v>
          </cell>
        </row>
        <row r="325">
          <cell r="D325" t="str">
            <v>10303323</v>
          </cell>
          <cell r="E325" t="str">
            <v>CMP3 ARTHUR STOREY</v>
          </cell>
          <cell r="G325" t="str">
            <v>722008</v>
          </cell>
          <cell r="H325" t="str">
            <v>PROGRAMMING</v>
          </cell>
        </row>
        <row r="326">
          <cell r="D326" t="str">
            <v>10303324</v>
          </cell>
          <cell r="E326" t="str">
            <v>CMP3 CYPRESS TOP</v>
          </cell>
          <cell r="G326" t="str">
            <v>722009</v>
          </cell>
          <cell r="H326" t="str">
            <v>DATA ACQUISITION</v>
          </cell>
        </row>
        <row r="327">
          <cell r="D327" t="str">
            <v>10303327</v>
          </cell>
          <cell r="E327" t="str">
            <v>CMP3 MIKE DRISCOLL</v>
          </cell>
          <cell r="G327" t="str">
            <v>722097</v>
          </cell>
          <cell r="H327" t="str">
            <v>SOFTWARE LICENSES 3RD PARTY MT</v>
          </cell>
        </row>
        <row r="328">
          <cell r="D328" t="str">
            <v>10303330</v>
          </cell>
          <cell r="E328" t="str">
            <v>CMP3 SERGEANT J.R. HATCH</v>
          </cell>
          <cell r="G328" t="str">
            <v>723000</v>
          </cell>
          <cell r="H328" t="str">
            <v>FEES SERV CONSULTANTS AND TEMP</v>
          </cell>
        </row>
        <row r="329">
          <cell r="D329" t="str">
            <v>10303332</v>
          </cell>
          <cell r="E329" t="str">
            <v>CMP3 MCCLENDON</v>
          </cell>
          <cell r="G329" t="str">
            <v>723002</v>
          </cell>
          <cell r="H329" t="str">
            <v>FEES AND SVCS PROF CONSULTANTS</v>
          </cell>
        </row>
        <row r="330">
          <cell r="D330" t="str">
            <v>10303333</v>
          </cell>
          <cell r="E330" t="str">
            <v>CMP3 BAYLAND</v>
          </cell>
          <cell r="G330" t="str">
            <v>723003</v>
          </cell>
          <cell r="H330" t="str">
            <v>FEES AND SVCS INT RATE SWAP</v>
          </cell>
        </row>
        <row r="331">
          <cell r="D331" t="str">
            <v>10303336</v>
          </cell>
          <cell r="E331" t="str">
            <v>CMP3 CYPRESS</v>
          </cell>
          <cell r="G331" t="str">
            <v>723004</v>
          </cell>
          <cell r="H331" t="str">
            <v>FEES AND SVCS TEMP PERSONNEL</v>
          </cell>
        </row>
        <row r="332">
          <cell r="D332" t="str">
            <v>10303339</v>
          </cell>
          <cell r="E332" t="str">
            <v>CMP3 DPTY DARREN GOFORTH PARK</v>
          </cell>
          <cell r="G332" t="str">
            <v>723005</v>
          </cell>
          <cell r="H332" t="str">
            <v>FEES AND SERVICES ADMIN</v>
          </cell>
        </row>
        <row r="333">
          <cell r="D333" t="str">
            <v>10303344</v>
          </cell>
          <cell r="E333" t="str">
            <v>CMP3 NEW KENTUCKY</v>
          </cell>
          <cell r="G333" t="str">
            <v>723006</v>
          </cell>
          <cell r="H333" t="str">
            <v>FEES AND SVCS PHYSICIAN CONTR</v>
          </cell>
        </row>
        <row r="334">
          <cell r="D334" t="str">
            <v>10303349</v>
          </cell>
          <cell r="E334" t="str">
            <v>CMP3 BINFOLD CIRCLE PARK</v>
          </cell>
          <cell r="G334" t="str">
            <v>723007</v>
          </cell>
          <cell r="H334" t="str">
            <v>FEES AND SVCS MEDICAL</v>
          </cell>
        </row>
        <row r="335">
          <cell r="D335" t="str">
            <v>10303350</v>
          </cell>
          <cell r="E335" t="str">
            <v>CMP3 BEAR CREEK PIONEER</v>
          </cell>
          <cell r="G335" t="str">
            <v>723008</v>
          </cell>
          <cell r="H335" t="str">
            <v>FEES AND SVCS PSYCHOL TEST</v>
          </cell>
        </row>
        <row r="336">
          <cell r="D336" t="str">
            <v>10303351</v>
          </cell>
          <cell r="E336" t="str">
            <v>CMP3 GRANTWOOD</v>
          </cell>
          <cell r="G336" t="str">
            <v>723009</v>
          </cell>
          <cell r="H336" t="str">
            <v>FEES AND SVCS PSYCHOL COUNS</v>
          </cell>
        </row>
        <row r="337">
          <cell r="D337" t="str">
            <v>10303352</v>
          </cell>
          <cell r="E337" t="str">
            <v>CMP3 MUESCHKE RD. PARK</v>
          </cell>
          <cell r="G337" t="str">
            <v>723010</v>
          </cell>
          <cell r="H337" t="str">
            <v>FEES AND SVCS CONSULTING FEES</v>
          </cell>
        </row>
        <row r="338">
          <cell r="D338" t="str">
            <v>10303353</v>
          </cell>
          <cell r="E338" t="str">
            <v>CMP3 TERRY HERSHEY PARK</v>
          </cell>
          <cell r="G338" t="str">
            <v>723011</v>
          </cell>
          <cell r="H338" t="str">
            <v>GOVERNMENT AFFAIRS CONSULTANT</v>
          </cell>
        </row>
        <row r="339">
          <cell r="D339" t="str">
            <v>10303356</v>
          </cell>
          <cell r="E339" t="str">
            <v>CMP3 RAY MILLER</v>
          </cell>
          <cell r="G339" t="str">
            <v>723012</v>
          </cell>
          <cell r="H339" t="str">
            <v>PUBLIC RELATIONS CONSULTANT</v>
          </cell>
        </row>
        <row r="340">
          <cell r="D340" t="str">
            <v>10303357</v>
          </cell>
          <cell r="E340" t="str">
            <v>CMP3 MASON ROAD</v>
          </cell>
          <cell r="G340" t="str">
            <v>723013</v>
          </cell>
          <cell r="H340" t="str">
            <v>WEBSITE DESIGN CONSULTANT</v>
          </cell>
        </row>
        <row r="341">
          <cell r="D341" t="str">
            <v>10303358</v>
          </cell>
          <cell r="E341" t="str">
            <v>CMP3 MASON CREEK - NORTH</v>
          </cell>
          <cell r="G341" t="str">
            <v>723014</v>
          </cell>
          <cell r="H341" t="str">
            <v>DATABASE MGMT CONSULTING FEE</v>
          </cell>
        </row>
        <row r="342">
          <cell r="D342" t="str">
            <v>10303359</v>
          </cell>
          <cell r="E342" t="str">
            <v>CMP3 KATY</v>
          </cell>
          <cell r="G342" t="str">
            <v>723015</v>
          </cell>
          <cell r="H342" t="str">
            <v>CONTRACT WORKER NON ATTORNEY</v>
          </cell>
        </row>
        <row r="343">
          <cell r="D343" t="str">
            <v>10303367</v>
          </cell>
          <cell r="E343" t="str">
            <v>CMP3 GEORGE BUSH</v>
          </cell>
          <cell r="G343" t="str">
            <v>723016</v>
          </cell>
          <cell r="H343" t="str">
            <v>CONTRACT SVC MEDICAL CONSULTIN</v>
          </cell>
        </row>
        <row r="344">
          <cell r="D344" t="str">
            <v>10303368</v>
          </cell>
          <cell r="E344" t="str">
            <v>CMP3 SAND CANYON</v>
          </cell>
          <cell r="G344" t="str">
            <v>723017</v>
          </cell>
          <cell r="H344" t="str">
            <v>FEES AND SVCS TEMP AGENCY LABO</v>
          </cell>
        </row>
        <row r="345">
          <cell r="D345" t="str">
            <v>10303369</v>
          </cell>
          <cell r="E345" t="str">
            <v>CMP3 ALIEF-AMITY</v>
          </cell>
          <cell r="G345" t="str">
            <v>724000</v>
          </cell>
          <cell r="H345" t="str">
            <v>CONSTRUCTION SERV NONCAPITAL</v>
          </cell>
        </row>
        <row r="346">
          <cell r="D346" t="str">
            <v>10303370</v>
          </cell>
          <cell r="E346" t="str">
            <v>CMP3 ABP JOSEPH A. FIORENZA</v>
          </cell>
          <cell r="G346" t="str">
            <v>724001</v>
          </cell>
          <cell r="H346" t="str">
            <v>CULVERTS ADJUST CLEAN</v>
          </cell>
        </row>
        <row r="347">
          <cell r="D347" t="str">
            <v>10303372</v>
          </cell>
          <cell r="E347" t="str">
            <v>CMP3 FARM &amp; RANCH</v>
          </cell>
          <cell r="G347" t="str">
            <v>724002</v>
          </cell>
          <cell r="H347" t="str">
            <v>DRIVEWAYS REPLACE</v>
          </cell>
        </row>
        <row r="348">
          <cell r="D348" t="str">
            <v>10303373</v>
          </cell>
          <cell r="E348" t="str">
            <v>CMP3 NOTTINGHAM</v>
          </cell>
          <cell r="G348" t="str">
            <v>724003</v>
          </cell>
          <cell r="H348" t="str">
            <v>FENCING NON CAPITALIZED</v>
          </cell>
        </row>
        <row r="349">
          <cell r="D349" t="str">
            <v>10303377</v>
          </cell>
          <cell r="E349" t="str">
            <v>CMP3 NOB HILL</v>
          </cell>
          <cell r="G349" t="str">
            <v>724004</v>
          </cell>
          <cell r="H349" t="str">
            <v>WATER WELLS NONCAPITALIZED</v>
          </cell>
        </row>
        <row r="350">
          <cell r="D350" t="str">
            <v>10303388</v>
          </cell>
          <cell r="E350" t="str">
            <v>CMP3 HOCKLEY</v>
          </cell>
          <cell r="G350" t="str">
            <v>724005</v>
          </cell>
          <cell r="H350" t="str">
            <v>UNDERGROUND STORAGE TANK</v>
          </cell>
        </row>
        <row r="351">
          <cell r="D351" t="str">
            <v>10303400</v>
          </cell>
          <cell r="E351" t="str">
            <v>CMP3 BOOT CAMP</v>
          </cell>
          <cell r="G351" t="str">
            <v>724006</v>
          </cell>
          <cell r="H351" t="str">
            <v>RIGHT OF WAY RESEARCH</v>
          </cell>
        </row>
        <row r="352">
          <cell r="D352" t="str">
            <v>10303410</v>
          </cell>
          <cell r="E352" t="str">
            <v>CMP3 WEEKLEY MAINT. FACILITY</v>
          </cell>
          <cell r="G352" t="str">
            <v>724007</v>
          </cell>
          <cell r="H352" t="str">
            <v>TURF ESTABLISHMENT FOR REPAIRS</v>
          </cell>
        </row>
        <row r="353">
          <cell r="D353" t="str">
            <v>10303430</v>
          </cell>
          <cell r="E353" t="str">
            <v>CMP3 SHOOTING RANGE</v>
          </cell>
          <cell r="G353" t="str">
            <v>724008</v>
          </cell>
          <cell r="H353" t="str">
            <v>CONTRACT MATERIAL DISPOSAL</v>
          </cell>
        </row>
        <row r="354">
          <cell r="D354" t="str">
            <v>10303513</v>
          </cell>
          <cell r="E354" t="str">
            <v>CMP3 JOHN PAUL'S LANDING</v>
          </cell>
          <cell r="G354" t="str">
            <v>724009</v>
          </cell>
          <cell r="H354" t="str">
            <v>EXCAVATION AND REMOV CONTRACTS</v>
          </cell>
        </row>
        <row r="355">
          <cell r="D355" t="str">
            <v>10304000</v>
          </cell>
          <cell r="E355" t="str">
            <v>CMP3 TRAILS</v>
          </cell>
          <cell r="G355" t="str">
            <v>724010</v>
          </cell>
          <cell r="H355" t="str">
            <v>ENVIRONMENTAL FS NON CAPITAL</v>
          </cell>
        </row>
        <row r="356">
          <cell r="D356" t="str">
            <v>10304038</v>
          </cell>
          <cell r="E356" t="str">
            <v>CMP3 SOUTH MASON CREEK H&amp;B</v>
          </cell>
          <cell r="G356" t="str">
            <v>724011</v>
          </cell>
          <cell r="H356" t="str">
            <v>ENVIRON ENH PLANTING</v>
          </cell>
        </row>
        <row r="357">
          <cell r="D357" t="str">
            <v>10305000</v>
          </cell>
          <cell r="E357" t="str">
            <v>CMP3 BUILDING MAINTENANCE</v>
          </cell>
          <cell r="G357" t="str">
            <v>724012</v>
          </cell>
          <cell r="H357" t="str">
            <v>MECHANICAL ELECTRICAL NON CAPI</v>
          </cell>
        </row>
        <row r="358">
          <cell r="D358" t="str">
            <v>10305533</v>
          </cell>
          <cell r="E358" t="str">
            <v>CMP3 CYPRESS SERVICE CENTER</v>
          </cell>
          <cell r="G358" t="str">
            <v>724013</v>
          </cell>
          <cell r="H358" t="str">
            <v>LAND ROW APPRAISALS NON CAP</v>
          </cell>
        </row>
        <row r="359">
          <cell r="D359" t="str">
            <v>10306000</v>
          </cell>
          <cell r="E359" t="str">
            <v>CMP3 ROAD AND BRIDGE</v>
          </cell>
          <cell r="G359" t="str">
            <v>724014</v>
          </cell>
          <cell r="H359" t="str">
            <v>ENGINEERING FED SYSTEM REPAIR</v>
          </cell>
        </row>
        <row r="360">
          <cell r="D360" t="str">
            <v>10307000</v>
          </cell>
          <cell r="E360" t="str">
            <v>CMP3 FLEET SERVICES</v>
          </cell>
          <cell r="G360" t="str">
            <v>724015</v>
          </cell>
          <cell r="H360" t="str">
            <v>ENGINEERING SVCS NONCAPITAL</v>
          </cell>
        </row>
        <row r="361">
          <cell r="D361" t="str">
            <v>10307701</v>
          </cell>
          <cell r="E361" t="str">
            <v>CMP3 WESTSIDE SERVICE CENTER</v>
          </cell>
          <cell r="G361" t="str">
            <v>724016</v>
          </cell>
          <cell r="H361" t="str">
            <v>DESIGN SERVICES NON CAPITAL</v>
          </cell>
        </row>
        <row r="362">
          <cell r="D362" t="str">
            <v>10307703</v>
          </cell>
          <cell r="E362" t="str">
            <v>CMP3 HOCKLEY SVC. CENTER</v>
          </cell>
          <cell r="G362" t="str">
            <v>724017</v>
          </cell>
          <cell r="H362" t="str">
            <v>PER PRELIM ENG NON CAPITAL</v>
          </cell>
        </row>
        <row r="363">
          <cell r="D363" t="str">
            <v>10400000</v>
          </cell>
          <cell r="E363" t="str">
            <v>CMP4 COMMISSIONER PCT. 4</v>
          </cell>
          <cell r="G363" t="str">
            <v>724018</v>
          </cell>
          <cell r="H363" t="str">
            <v>ENVIRONMNTAL ASSESSMNTS NONCAP</v>
          </cell>
        </row>
        <row r="364">
          <cell r="D364" t="str">
            <v>10410001</v>
          </cell>
          <cell r="E364" t="str">
            <v>CMP4 DOWNTOWN</v>
          </cell>
          <cell r="G364" t="str">
            <v>724020</v>
          </cell>
          <cell r="H364" t="str">
            <v>FORECLOSED HOUSING ACQ CAP REH</v>
          </cell>
        </row>
        <row r="365">
          <cell r="D365" t="str">
            <v>10410002</v>
          </cell>
          <cell r="E365" t="str">
            <v>CMP4 TOMBALL SERVICE CENTER</v>
          </cell>
          <cell r="G365" t="str">
            <v>724021</v>
          </cell>
          <cell r="H365" t="str">
            <v>EASEMENTS  NONCAP</v>
          </cell>
        </row>
        <row r="366">
          <cell r="D366" t="str">
            <v>10410003</v>
          </cell>
          <cell r="E366" t="str">
            <v>CMP4 OPERATIONS</v>
          </cell>
          <cell r="G366" t="str">
            <v>724022</v>
          </cell>
          <cell r="H366" t="str">
            <v>LAND INTERLOCAL NON COUNTY OWN</v>
          </cell>
        </row>
        <row r="367">
          <cell r="D367" t="str">
            <v>10410004</v>
          </cell>
          <cell r="E367" t="str">
            <v>CMP4 CAD</v>
          </cell>
          <cell r="G367" t="str">
            <v>724023</v>
          </cell>
          <cell r="H367" t="str">
            <v>CONSTRUCTION MGMT NONCAPITAL</v>
          </cell>
        </row>
        <row r="368">
          <cell r="D368" t="str">
            <v>10410005</v>
          </cell>
          <cell r="E368" t="str">
            <v>CMP4 NUISANCE ABATEMENT</v>
          </cell>
          <cell r="G368" t="str">
            <v>724024</v>
          </cell>
          <cell r="H368" t="str">
            <v>MATERIALS TESTING NONCAPITAL</v>
          </cell>
        </row>
        <row r="369">
          <cell r="D369" t="str">
            <v>10410006</v>
          </cell>
          <cell r="E369" t="str">
            <v>CMP4 FINANCIAL SERVICES</v>
          </cell>
          <cell r="G369" t="str">
            <v>724025</v>
          </cell>
          <cell r="H369" t="str">
            <v>SURVEYING</v>
          </cell>
        </row>
        <row r="370">
          <cell r="D370" t="str">
            <v>10410007</v>
          </cell>
          <cell r="E370" t="str">
            <v>CMP4 IT</v>
          </cell>
          <cell r="G370" t="str">
            <v>724026</v>
          </cell>
          <cell r="H370" t="str">
            <v>SOILS</v>
          </cell>
        </row>
        <row r="371">
          <cell r="D371" t="str">
            <v>10410008</v>
          </cell>
          <cell r="E371" t="str">
            <v>CMP4 SAFETY</v>
          </cell>
          <cell r="G371" t="str">
            <v>724027</v>
          </cell>
          <cell r="H371" t="str">
            <v>GEOTECHNICAL CONS SERVICES</v>
          </cell>
        </row>
        <row r="372">
          <cell r="D372" t="str">
            <v>10410009</v>
          </cell>
          <cell r="E372" t="str">
            <v>CMP4 COMMUNICATIONS</v>
          </cell>
          <cell r="G372" t="str">
            <v>724028</v>
          </cell>
          <cell r="H372" t="str">
            <v>HYDROLOGIC STUDIES</v>
          </cell>
        </row>
        <row r="373">
          <cell r="D373" t="str">
            <v>10420100</v>
          </cell>
          <cell r="E373" t="str">
            <v>CMP4 PARK SUPER I</v>
          </cell>
          <cell r="G373" t="str">
            <v>724029</v>
          </cell>
          <cell r="H373" t="str">
            <v>DEMOLITION NONCAP</v>
          </cell>
        </row>
        <row r="374">
          <cell r="D374" t="str">
            <v>10420101</v>
          </cell>
          <cell r="E374" t="str">
            <v>CMP4 BURROUGHS</v>
          </cell>
          <cell r="G374" t="str">
            <v>724097</v>
          </cell>
          <cell r="H374" t="str">
            <v>MATERIALS TESTING NONCAP 3RD P</v>
          </cell>
        </row>
        <row r="375">
          <cell r="D375" t="str">
            <v>10420102</v>
          </cell>
          <cell r="E375" t="str">
            <v>CMP4 DYESS PARK</v>
          </cell>
          <cell r="G375" t="str">
            <v>724099</v>
          </cell>
          <cell r="H375" t="str">
            <v>HYDROLOGIC STUDY CM</v>
          </cell>
        </row>
        <row r="376">
          <cell r="D376" t="str">
            <v>10420103</v>
          </cell>
          <cell r="E376" t="str">
            <v>CMP4 FARM LEAGUE PARK</v>
          </cell>
          <cell r="G376" t="str">
            <v>724197</v>
          </cell>
          <cell r="H376" t="str">
            <v>CONSTRUCTION NON CAP 3RD PARTY</v>
          </cell>
        </row>
        <row r="377">
          <cell r="D377" t="str">
            <v>10420104</v>
          </cell>
          <cell r="E377" t="str">
            <v>CMP4 FRITSCHE PARK</v>
          </cell>
          <cell r="G377" t="str">
            <v>724199</v>
          </cell>
          <cell r="H377" t="str">
            <v>CONSTRUCTION NONCAP CM</v>
          </cell>
        </row>
        <row r="378">
          <cell r="D378" t="str">
            <v>10420105</v>
          </cell>
          <cell r="E378" t="str">
            <v>CMP4 KISSING TREE PARK</v>
          </cell>
          <cell r="G378" t="str">
            <v>725002</v>
          </cell>
          <cell r="H378" t="str">
            <v>MAINT CONTRACT COPIES</v>
          </cell>
        </row>
        <row r="379">
          <cell r="D379" t="str">
            <v>10420106</v>
          </cell>
          <cell r="E379" t="str">
            <v>CMP4 KLEIN PARK</v>
          </cell>
          <cell r="G379" t="str">
            <v>725003</v>
          </cell>
          <cell r="H379" t="str">
            <v>TELEPHONE REPAIRS</v>
          </cell>
        </row>
        <row r="380">
          <cell r="D380" t="str">
            <v>10420107</v>
          </cell>
          <cell r="E380" t="str">
            <v>CMP4 LITTLE CYPRESS CREEK PRSR</v>
          </cell>
          <cell r="G380" t="str">
            <v>725004</v>
          </cell>
          <cell r="H380" t="str">
            <v>COPIER LEASE</v>
          </cell>
        </row>
        <row r="381">
          <cell r="D381" t="str">
            <v>10420108</v>
          </cell>
          <cell r="E381" t="str">
            <v>CMP4 SAMUEL MATHEWS PARK</v>
          </cell>
          <cell r="G381" t="str">
            <v>725005</v>
          </cell>
          <cell r="H381" t="str">
            <v>STORAGE</v>
          </cell>
        </row>
        <row r="382">
          <cell r="D382" t="str">
            <v>10420109</v>
          </cell>
          <cell r="E382" t="str">
            <v>CMP4 sPRING CREEK PARK</v>
          </cell>
          <cell r="G382" t="str">
            <v>725007</v>
          </cell>
          <cell r="H382" t="str">
            <v>COPIER CHARGES</v>
          </cell>
        </row>
        <row r="383">
          <cell r="D383" t="str">
            <v>10420110</v>
          </cell>
          <cell r="E383" t="str">
            <v>CMP4 TRAILBLAZERS</v>
          </cell>
          <cell r="G383" t="str">
            <v>725008</v>
          </cell>
          <cell r="H383" t="str">
            <v>SORTING MAILING POSTAGE</v>
          </cell>
        </row>
        <row r="384">
          <cell r="D384" t="str">
            <v>10420200</v>
          </cell>
          <cell r="E384" t="str">
            <v>CMP4 PARK SUPER II</v>
          </cell>
          <cell r="G384" t="str">
            <v>725009</v>
          </cell>
          <cell r="H384" t="str">
            <v>TR BANKING FEES</v>
          </cell>
        </row>
        <row r="385">
          <cell r="D385" t="str">
            <v>10420201</v>
          </cell>
          <cell r="E385" t="str">
            <v>CMP4 BAYER PARK</v>
          </cell>
          <cell r="G385" t="str">
            <v>725010</v>
          </cell>
          <cell r="H385" t="str">
            <v>INSURANCE</v>
          </cell>
        </row>
        <row r="386">
          <cell r="D386" t="str">
            <v>10420202</v>
          </cell>
          <cell r="E386" t="str">
            <v>CMP4 CARTER PARK</v>
          </cell>
          <cell r="G386" t="str">
            <v>725011</v>
          </cell>
          <cell r="H386" t="str">
            <v>ADMINISTRATIVE EXPENSE</v>
          </cell>
        </row>
        <row r="387">
          <cell r="D387" t="str">
            <v>10420203</v>
          </cell>
          <cell r="E387" t="str">
            <v>CMP4 DJ PARK</v>
          </cell>
          <cell r="G387" t="str">
            <v>725012</v>
          </cell>
          <cell r="H387" t="str">
            <v>ADVERTISING</v>
          </cell>
        </row>
        <row r="388">
          <cell r="D388" t="str">
            <v>10420205</v>
          </cell>
          <cell r="E388" t="str">
            <v>CMP4 PUNDT PARK</v>
          </cell>
          <cell r="G388" t="str">
            <v>725013</v>
          </cell>
          <cell r="H388" t="str">
            <v>RECRUITING</v>
          </cell>
        </row>
        <row r="389">
          <cell r="D389" t="str">
            <v>10420206</v>
          </cell>
          <cell r="E389" t="str">
            <v>CMP4 ROTHWOOD PARK</v>
          </cell>
          <cell r="G389" t="str">
            <v>725014</v>
          </cell>
          <cell r="H389" t="str">
            <v>WC CLAIMS EXPENSE</v>
          </cell>
        </row>
        <row r="390">
          <cell r="D390" t="str">
            <v>10420207</v>
          </cell>
          <cell r="E390" t="str">
            <v>CMP4 SOUTHWELL PARK</v>
          </cell>
          <cell r="G390" t="str">
            <v>725015</v>
          </cell>
          <cell r="H390" t="str">
            <v>RANDOM DRUG AND ALCOHOL TESTG</v>
          </cell>
        </row>
        <row r="391">
          <cell r="D391" t="str">
            <v>10420208</v>
          </cell>
          <cell r="E391" t="str">
            <v>CMP4 LYONS PARK</v>
          </cell>
          <cell r="G391" t="str">
            <v>725016</v>
          </cell>
          <cell r="H391" t="str">
            <v>PREEMPLOYMENT PHYSICALS DRUG</v>
          </cell>
        </row>
        <row r="392">
          <cell r="D392" t="str">
            <v>10420300</v>
          </cell>
          <cell r="E392" t="str">
            <v>CMP4 PARK SUPER III</v>
          </cell>
          <cell r="G392" t="str">
            <v>725199</v>
          </cell>
          <cell r="H392" t="str">
            <v>ADMINISTRATIVE EXP CASH MATCH</v>
          </cell>
        </row>
        <row r="393">
          <cell r="D393" t="str">
            <v>10420301</v>
          </cell>
          <cell r="E393" t="str">
            <v>CMP4 100 ACRES WOODS</v>
          </cell>
          <cell r="G393" t="str">
            <v>725500</v>
          </cell>
          <cell r="H393" t="str">
            <v>FEES SERV FACILITY OPERATIONS</v>
          </cell>
        </row>
        <row r="394">
          <cell r="D394" t="str">
            <v>10420302</v>
          </cell>
          <cell r="E394" t="str">
            <v>CMP4 ALABONSON PARK</v>
          </cell>
          <cell r="G394" t="str">
            <v>725501</v>
          </cell>
          <cell r="H394" t="str">
            <v>JANITORIAL SERVICES</v>
          </cell>
        </row>
        <row r="395">
          <cell r="D395" t="str">
            <v>10420303</v>
          </cell>
          <cell r="E395" t="str">
            <v>CMP4 BANE PARK</v>
          </cell>
          <cell r="G395" t="str">
            <v>725502</v>
          </cell>
          <cell r="H395" t="str">
            <v>MOWING OUTSIDE CONTRACTOR</v>
          </cell>
        </row>
        <row r="396">
          <cell r="D396" t="str">
            <v>10420305</v>
          </cell>
          <cell r="E396" t="str">
            <v>CMP4 COLLINS PARK</v>
          </cell>
          <cell r="G396" t="str">
            <v>725503</v>
          </cell>
          <cell r="H396" t="str">
            <v>SECURITY FEES</v>
          </cell>
        </row>
        <row r="397">
          <cell r="D397" t="str">
            <v>10420306</v>
          </cell>
          <cell r="E397" t="str">
            <v>CMP4 DOSS PARK</v>
          </cell>
          <cell r="G397" t="str">
            <v>725504</v>
          </cell>
          <cell r="H397" t="str">
            <v>DEPARTMENT CHARGES</v>
          </cell>
        </row>
        <row r="398">
          <cell r="D398" t="str">
            <v>10420307</v>
          </cell>
          <cell r="E398" t="str">
            <v>CMP4 INDEPENDENCE PARK</v>
          </cell>
          <cell r="G398" t="str">
            <v>725506</v>
          </cell>
          <cell r="H398" t="str">
            <v>FEES AND SVCS ALARM SERVICES</v>
          </cell>
        </row>
        <row r="399">
          <cell r="D399" t="str">
            <v>10420308</v>
          </cell>
          <cell r="E399" t="str">
            <v>CMP4 KICKERILLO MISCHER PRES</v>
          </cell>
          <cell r="G399" t="str">
            <v>725507</v>
          </cell>
          <cell r="H399" t="str">
            <v>FEES AND SVCS FIRE SAFETY</v>
          </cell>
        </row>
        <row r="400">
          <cell r="D400" t="str">
            <v>10420309</v>
          </cell>
          <cell r="E400" t="str">
            <v>CMP4 MATZKE PARK</v>
          </cell>
          <cell r="G400" t="str">
            <v>725508</v>
          </cell>
          <cell r="H400" t="str">
            <v>FEES AND SVCS BUILDING SECUR</v>
          </cell>
        </row>
        <row r="401">
          <cell r="D401" t="str">
            <v>10420310</v>
          </cell>
          <cell r="E401" t="str">
            <v>CMP4 MEYER PARK</v>
          </cell>
          <cell r="G401" t="str">
            <v>725509</v>
          </cell>
          <cell r="H401" t="str">
            <v>FEES AND SVCS LANDSCAPE</v>
          </cell>
        </row>
        <row r="402">
          <cell r="D402" t="str">
            <v>10420400</v>
          </cell>
          <cell r="E402" t="str">
            <v>CMP4 PARK SUPER IV</v>
          </cell>
          <cell r="G402" t="str">
            <v>725510</v>
          </cell>
          <cell r="H402" t="str">
            <v>FEES AND SVCS PEST CONTROL</v>
          </cell>
        </row>
        <row r="403">
          <cell r="D403" t="str">
            <v>10420401</v>
          </cell>
          <cell r="E403" t="str">
            <v>CMP4 JESSE JONES PARK</v>
          </cell>
          <cell r="G403" t="str">
            <v>725511</v>
          </cell>
          <cell r="H403" t="str">
            <v>FEES AND SVCS CUSTODIAL</v>
          </cell>
        </row>
        <row r="404">
          <cell r="D404" t="str">
            <v>10420500</v>
          </cell>
          <cell r="E404" t="str">
            <v>CMP4 PARK SUPER V</v>
          </cell>
          <cell r="G404" t="str">
            <v>725512</v>
          </cell>
          <cell r="H404" t="str">
            <v>PERMITS</v>
          </cell>
        </row>
        <row r="405">
          <cell r="D405" t="str">
            <v>10420501</v>
          </cell>
          <cell r="E405" t="str">
            <v>CMP4 MERCER PARK</v>
          </cell>
          <cell r="G405" t="str">
            <v>725513</v>
          </cell>
          <cell r="H405" t="str">
            <v>FEES AND SVCS VERTICAL TRANSPT</v>
          </cell>
        </row>
        <row r="406">
          <cell r="D406" t="str">
            <v>10420502</v>
          </cell>
          <cell r="E406" t="str">
            <v>CMP4 MERCER BOTANICAL CENTER</v>
          </cell>
          <cell r="G406" t="str">
            <v>726001</v>
          </cell>
          <cell r="H406" t="str">
            <v>FEES AND SVCS PETIT JURY EXP</v>
          </cell>
        </row>
        <row r="407">
          <cell r="D407" t="str">
            <v>10420601</v>
          </cell>
          <cell r="E407" t="str">
            <v>CMP4 TRADES</v>
          </cell>
          <cell r="G407" t="str">
            <v>726002</v>
          </cell>
          <cell r="H407" t="str">
            <v>SUBSISTENCE</v>
          </cell>
        </row>
        <row r="408">
          <cell r="D408" t="str">
            <v>10420701</v>
          </cell>
          <cell r="E408" t="str">
            <v>CMP4 BCI</v>
          </cell>
          <cell r="G408" t="str">
            <v>726003</v>
          </cell>
          <cell r="H408" t="str">
            <v>LANGUAGE LINE FEES</v>
          </cell>
        </row>
        <row r="409">
          <cell r="D409" t="str">
            <v>10420702</v>
          </cell>
          <cell r="E409" t="str">
            <v>CMP4 EVENTS</v>
          </cell>
          <cell r="G409" t="str">
            <v>726005</v>
          </cell>
          <cell r="H409" t="str">
            <v>FEES AND SVCS INVESTIGATIVE</v>
          </cell>
        </row>
        <row r="410">
          <cell r="D410" t="str">
            <v>10420703</v>
          </cell>
          <cell r="E410" t="str">
            <v>CMP4 LEGACY TREES</v>
          </cell>
          <cell r="G410" t="str">
            <v>726006</v>
          </cell>
          <cell r="H410" t="str">
            <v>CONTRACT WORKER ATTORNEY</v>
          </cell>
        </row>
        <row r="411">
          <cell r="D411" t="str">
            <v>10420704</v>
          </cell>
          <cell r="E411" t="str">
            <v>CMP4 TRAILS AS PARKS</v>
          </cell>
          <cell r="G411" t="str">
            <v>726007</v>
          </cell>
          <cell r="H411" t="str">
            <v>LITIGATION EXPENSES</v>
          </cell>
        </row>
        <row r="412">
          <cell r="D412" t="str">
            <v>10420801</v>
          </cell>
          <cell r="E412" t="str">
            <v>CMP4 PARKS ADMINISTRATION</v>
          </cell>
          <cell r="G412" t="str">
            <v>727000</v>
          </cell>
          <cell r="H412" t="str">
            <v>RENTALS LEASES</v>
          </cell>
        </row>
        <row r="413">
          <cell r="D413" t="str">
            <v>10420802</v>
          </cell>
          <cell r="E413" t="str">
            <v>CMP4 PARKS CAPITAL PROJECTS</v>
          </cell>
          <cell r="G413" t="str">
            <v>727001</v>
          </cell>
          <cell r="H413" t="str">
            <v>FEES AND SVCS MEMBERSHIPS</v>
          </cell>
        </row>
        <row r="414">
          <cell r="D414" t="str">
            <v>10420803</v>
          </cell>
          <cell r="E414" t="str">
            <v>CMP4 PARKS GRANTS</v>
          </cell>
          <cell r="G414" t="str">
            <v>727002</v>
          </cell>
          <cell r="H414" t="str">
            <v>SUBSCRIPTIONS</v>
          </cell>
        </row>
        <row r="415">
          <cell r="D415" t="str">
            <v>10420804</v>
          </cell>
          <cell r="E415" t="str">
            <v>CMP4 PARK CONCESSION FEES</v>
          </cell>
          <cell r="G415" t="str">
            <v>727003</v>
          </cell>
          <cell r="H415" t="str">
            <v>NEWSPAPER</v>
          </cell>
        </row>
        <row r="416">
          <cell r="D416" t="str">
            <v>10420901</v>
          </cell>
          <cell r="E416" t="str">
            <v>CMP4 ENCORE</v>
          </cell>
          <cell r="G416" t="str">
            <v>727004</v>
          </cell>
          <cell r="H416" t="str">
            <v>RENTALS LEASES OFFICE BUILDING</v>
          </cell>
        </row>
        <row r="417">
          <cell r="D417" t="str">
            <v>10420902</v>
          </cell>
          <cell r="E417" t="str">
            <v>CMP4 TRANSPORTATION</v>
          </cell>
          <cell r="G417" t="str">
            <v>727005</v>
          </cell>
          <cell r="H417" t="str">
            <v>CAR AND VAN RENTAL</v>
          </cell>
        </row>
        <row r="418">
          <cell r="D418" t="str">
            <v>10420903</v>
          </cell>
          <cell r="E418" t="str">
            <v>CMP4 BIG STONE LODGE CC</v>
          </cell>
          <cell r="G418" t="str">
            <v>727006</v>
          </cell>
          <cell r="H418" t="str">
            <v>RENTAL OF POSTAGE METER SCALE</v>
          </cell>
        </row>
        <row r="419">
          <cell r="D419" t="str">
            <v>10420904</v>
          </cell>
          <cell r="E419" t="str">
            <v>CMP4 MANGUM HOWELL CC</v>
          </cell>
          <cell r="G419" t="str">
            <v>727007</v>
          </cell>
          <cell r="H419" t="str">
            <v>RENTALS LEASES STORAGE</v>
          </cell>
        </row>
        <row r="420">
          <cell r="D420" t="str">
            <v>10420905</v>
          </cell>
          <cell r="E420" t="str">
            <v>CMP4 GEORGE HW BUSH CC</v>
          </cell>
          <cell r="G420" t="str">
            <v>727008</v>
          </cell>
          <cell r="H420" t="str">
            <v>LEASE OFFICE SPACE</v>
          </cell>
        </row>
        <row r="421">
          <cell r="D421" t="str">
            <v>10430101</v>
          </cell>
          <cell r="E421" t="str">
            <v>CMP4 R&amp;B - ADMIN</v>
          </cell>
          <cell r="G421" t="str">
            <v>727009</v>
          </cell>
          <cell r="H421" t="str">
            <v>RENTALS LEASES OTHER</v>
          </cell>
        </row>
        <row r="422">
          <cell r="D422" t="str">
            <v>10430102</v>
          </cell>
          <cell r="E422" t="str">
            <v>CMP4 R&amp;B - HARVEY</v>
          </cell>
          <cell r="G422" t="str">
            <v>727010</v>
          </cell>
          <cell r="H422" t="str">
            <v>EQUIPMENT RENTAL</v>
          </cell>
        </row>
        <row r="423">
          <cell r="D423" t="str">
            <v>10430103</v>
          </cell>
          <cell r="E423" t="str">
            <v>CMP4 R&amp;B - SPRING</v>
          </cell>
          <cell r="G423" t="str">
            <v>727011</v>
          </cell>
          <cell r="H423" t="str">
            <v>COPIER RENTAL</v>
          </cell>
        </row>
        <row r="424">
          <cell r="D424" t="str">
            <v>10430104</v>
          </cell>
          <cell r="E424" t="str">
            <v>CMP4 R&amp;B - TSC</v>
          </cell>
          <cell r="G424" t="str">
            <v>727013</v>
          </cell>
          <cell r="H424" t="str">
            <v>VEHICLE LEASE PROGRAM</v>
          </cell>
        </row>
        <row r="425">
          <cell r="D425" t="str">
            <v>10430105</v>
          </cell>
          <cell r="E425" t="str">
            <v>CMP4 R&amp;B - CAPITAL PROJECTS</v>
          </cell>
          <cell r="G425" t="str">
            <v>727098</v>
          </cell>
          <cell r="H425" t="str">
            <v>LEASES RENTALS DISCRETIONARY</v>
          </cell>
        </row>
        <row r="426">
          <cell r="D426" t="str">
            <v>10430106</v>
          </cell>
          <cell r="E426" t="str">
            <v>CMP4 VMC GENERAL FUND</v>
          </cell>
          <cell r="G426" t="str">
            <v>727099</v>
          </cell>
          <cell r="H426" t="str">
            <v>LEASES RENTALS CASH MATCH</v>
          </cell>
        </row>
        <row r="427">
          <cell r="D427" t="str">
            <v>10430107</v>
          </cell>
          <cell r="E427" t="str">
            <v>CMP4 VMC MOBILITY FUND</v>
          </cell>
          <cell r="G427" t="str">
            <v>728000</v>
          </cell>
          <cell r="H427" t="str">
            <v>MISCELLANEOUS SERVICE EXPENSE</v>
          </cell>
        </row>
        <row r="428">
          <cell r="D428" t="str">
            <v>10430201</v>
          </cell>
          <cell r="E428" t="str">
            <v>CMP4 CIP ADMINISTRATION</v>
          </cell>
          <cell r="G428" t="str">
            <v>728001</v>
          </cell>
          <cell r="H428" t="str">
            <v>RADIO SUSPENSE</v>
          </cell>
        </row>
        <row r="429">
          <cell r="D429" t="str">
            <v>10430202</v>
          </cell>
          <cell r="E429" t="str">
            <v>CMP4 CIP CAPITAL PROJECTS</v>
          </cell>
          <cell r="G429" t="str">
            <v>728002</v>
          </cell>
          <cell r="H429" t="str">
            <v>RADIO MAINT CHARGES DSCC</v>
          </cell>
        </row>
        <row r="430">
          <cell r="D430" t="str">
            <v>10430203</v>
          </cell>
          <cell r="E430" t="str">
            <v>CMP4 CHILD SAFETY PROJECTS</v>
          </cell>
          <cell r="G430" t="str">
            <v>728003</v>
          </cell>
          <cell r="H430" t="str">
            <v>RADIO CHARGES</v>
          </cell>
        </row>
        <row r="431">
          <cell r="D431" t="str">
            <v>10440001</v>
          </cell>
          <cell r="E431" t="str">
            <v>CMP4 HOTEL OCCUPANCY TAX</v>
          </cell>
          <cell r="G431" t="str">
            <v>728004</v>
          </cell>
          <cell r="H431" t="str">
            <v>PRIOR PERIOD SVCS AND OTHER</v>
          </cell>
        </row>
        <row r="432">
          <cell r="D432" t="str">
            <v>11200000</v>
          </cell>
          <cell r="E432" t="str">
            <v>COMMISSIONERS COURT ANALYST</v>
          </cell>
          <cell r="G432" t="str">
            <v>728005</v>
          </cell>
          <cell r="H432" t="str">
            <v>OTHER SERVICES</v>
          </cell>
        </row>
        <row r="433">
          <cell r="D433" t="str">
            <v>20100000</v>
          </cell>
          <cell r="E433" t="str">
            <v>BMD BUDGET MANAGEMENT DEPT</v>
          </cell>
          <cell r="G433" t="str">
            <v>728006</v>
          </cell>
          <cell r="H433" t="str">
            <v>REIMB METRO FARE DISCRETIONARY</v>
          </cell>
        </row>
        <row r="434">
          <cell r="D434" t="str">
            <v>20110000</v>
          </cell>
          <cell r="E434" t="str">
            <v>BMD FINANCE AND BUDGET</v>
          </cell>
          <cell r="G434" t="str">
            <v>728007</v>
          </cell>
          <cell r="H434" t="str">
            <v>FEES AND SVCS CATALOGING</v>
          </cell>
        </row>
        <row r="435">
          <cell r="D435" t="str">
            <v>20120000</v>
          </cell>
          <cell r="E435" t="str">
            <v>BMD HRRM HUMAN RES &amp; RISK MGMT</v>
          </cell>
          <cell r="G435" t="str">
            <v>728008</v>
          </cell>
          <cell r="H435" t="str">
            <v>FEES AND SVCS INTERLIBRY LOAN</v>
          </cell>
        </row>
        <row r="436">
          <cell r="D436" t="str">
            <v>20199998</v>
          </cell>
          <cell r="E436" t="str">
            <v>BMD BENEFIT ONLY (COBRA &amp; 615)</v>
          </cell>
          <cell r="G436" t="str">
            <v>728009</v>
          </cell>
          <cell r="H436" t="str">
            <v>FEES AND SVCS PROCESSING</v>
          </cell>
        </row>
        <row r="437">
          <cell r="D437" t="str">
            <v>20200000</v>
          </cell>
          <cell r="E437" t="str">
            <v>GA GENERAL ADMINISTRATION</v>
          </cell>
          <cell r="G437" t="str">
            <v>728010</v>
          </cell>
          <cell r="H437" t="str">
            <v>FEES AND SVCS REFUNDS</v>
          </cell>
        </row>
        <row r="438">
          <cell r="D438" t="str">
            <v>20210000</v>
          </cell>
          <cell r="E438" t="str">
            <v>GA GENERAL ADMIN</v>
          </cell>
          <cell r="G438" t="str">
            <v>728012</v>
          </cell>
          <cell r="H438" t="str">
            <v>FEES AND SVCS PAYM TO SUB RECP</v>
          </cell>
        </row>
        <row r="439">
          <cell r="D439" t="str">
            <v>20211000</v>
          </cell>
          <cell r="E439" t="str">
            <v>GA HR &amp; RM</v>
          </cell>
          <cell r="G439" t="str">
            <v>728013</v>
          </cell>
          <cell r="H439" t="str">
            <v>MORTGAGE ASSISTANCE PROGRAM</v>
          </cell>
        </row>
        <row r="440">
          <cell r="D440" t="str">
            <v>20212000</v>
          </cell>
          <cell r="E440" t="str">
            <v>GA TOBACCO SETTLEMENT</v>
          </cell>
          <cell r="G440" t="str">
            <v>728014</v>
          </cell>
          <cell r="H440" t="str">
            <v>FEES AND SVCS PARKING CONTR</v>
          </cell>
        </row>
        <row r="441">
          <cell r="D441" t="str">
            <v>20215000</v>
          </cell>
          <cell r="E441" t="str">
            <v>GA CW PARKING COSTS</v>
          </cell>
          <cell r="G441" t="str">
            <v>728015</v>
          </cell>
          <cell r="H441" t="str">
            <v>FEES AND SVCS EDUCATIONAL SVCS</v>
          </cell>
        </row>
        <row r="442">
          <cell r="D442" t="str">
            <v>20218000</v>
          </cell>
          <cell r="E442" t="str">
            <v>GA TIRZ PAYMENTS</v>
          </cell>
          <cell r="G442" t="str">
            <v>728016</v>
          </cell>
          <cell r="H442" t="str">
            <v>SEMINAR CONFERENCES TRAINING</v>
          </cell>
        </row>
        <row r="443">
          <cell r="D443" t="str">
            <v>20219000</v>
          </cell>
          <cell r="E443" t="str">
            <v>GA PROPERTY INSURANCE COSTS</v>
          </cell>
          <cell r="G443" t="str">
            <v>728017</v>
          </cell>
          <cell r="H443" t="str">
            <v>SEMINARS</v>
          </cell>
        </row>
        <row r="444">
          <cell r="D444" t="str">
            <v>20220000</v>
          </cell>
          <cell r="E444" t="str">
            <v>GA AUDIT FEES/STUDIES</v>
          </cell>
          <cell r="G444" t="str">
            <v>728018</v>
          </cell>
          <cell r="H444" t="str">
            <v>TRAINING</v>
          </cell>
        </row>
        <row r="445">
          <cell r="D445" t="str">
            <v>20230000</v>
          </cell>
          <cell r="E445" t="str">
            <v>GA LIDAR PROJECT</v>
          </cell>
          <cell r="G445" t="str">
            <v>728019</v>
          </cell>
          <cell r="H445" t="str">
            <v>COLLATERAL PIECES</v>
          </cell>
        </row>
        <row r="446">
          <cell r="D446" t="str">
            <v>20240000</v>
          </cell>
          <cell r="E446" t="str">
            <v>GA BANK SERVICE CHARGES</v>
          </cell>
          <cell r="G446" t="str">
            <v>728023</v>
          </cell>
          <cell r="H446" t="str">
            <v>FEES AND SVCS PREVENTION SVCS</v>
          </cell>
        </row>
        <row r="447">
          <cell r="D447" t="str">
            <v>20260000</v>
          </cell>
          <cell r="E447" t="str">
            <v>GA BAIL BOND BOARD</v>
          </cell>
          <cell r="G447" t="str">
            <v>728024</v>
          </cell>
          <cell r="H447" t="str">
            <v>PARKING FEES</v>
          </cell>
        </row>
        <row r="448">
          <cell r="D448" t="str">
            <v>20270000</v>
          </cell>
          <cell r="E448" t="str">
            <v>GA LITIGATION COSTS</v>
          </cell>
          <cell r="G448" t="str">
            <v>728025</v>
          </cell>
          <cell r="H448" t="str">
            <v>REPRODUCTION WORK</v>
          </cell>
        </row>
        <row r="449">
          <cell r="D449" t="str">
            <v>20280000</v>
          </cell>
          <cell r="E449" t="str">
            <v>GA MUTUAL AID AGREEMENTS</v>
          </cell>
          <cell r="G449" t="str">
            <v>728026</v>
          </cell>
          <cell r="H449" t="str">
            <v>HELICOPTER SERVICES</v>
          </cell>
        </row>
        <row r="450">
          <cell r="D450" t="str">
            <v>20300000</v>
          </cell>
          <cell r="E450" t="str">
            <v>DS DEBT SERVICES</v>
          </cell>
          <cell r="G450" t="str">
            <v>728027</v>
          </cell>
          <cell r="H450" t="str">
            <v>INSECT AND BEE REMOVAL</v>
          </cell>
        </row>
        <row r="451">
          <cell r="D451" t="str">
            <v>20400000</v>
          </cell>
          <cell r="E451" t="str">
            <v>LR LEGISLATIVE RELATIONS</v>
          </cell>
          <cell r="G451" t="str">
            <v>728028</v>
          </cell>
          <cell r="H451" t="str">
            <v>ANNUAL SAFETY AWARDS</v>
          </cell>
        </row>
        <row r="452">
          <cell r="D452" t="str">
            <v>20500000</v>
          </cell>
          <cell r="E452" t="str">
            <v>ECONOMIC EQUITY &amp; OPPORTUNITY</v>
          </cell>
          <cell r="G452" t="str">
            <v>728029</v>
          </cell>
          <cell r="H452" t="str">
            <v>WRECK DAMAGE APPRAISAL FEES</v>
          </cell>
        </row>
        <row r="453">
          <cell r="D453" t="str">
            <v>20600000</v>
          </cell>
          <cell r="E453" t="str">
            <v>SCC SPORTS&amp;CONVENTION CORP</v>
          </cell>
          <cell r="G453" t="str">
            <v>728030</v>
          </cell>
          <cell r="H453" t="str">
            <v>COMMERCIAL TOWING</v>
          </cell>
        </row>
        <row r="454">
          <cell r="D454" t="str">
            <v>20610000</v>
          </cell>
          <cell r="E454" t="str">
            <v>SCC ADMINISTRATION</v>
          </cell>
          <cell r="G454" t="str">
            <v>728031</v>
          </cell>
          <cell r="H454" t="str">
            <v>FEES AND SVCS TAXI SVCS</v>
          </cell>
        </row>
        <row r="455">
          <cell r="D455" t="str">
            <v>20700000</v>
          </cell>
          <cell r="E455" t="str">
            <v>CJ JUSTICE ADMINISTRATION</v>
          </cell>
          <cell r="G455" t="str">
            <v>728032</v>
          </cell>
          <cell r="H455" t="str">
            <v>WASTE DISPOSAL</v>
          </cell>
        </row>
        <row r="456">
          <cell r="D456" t="str">
            <v>20800000</v>
          </cell>
          <cell r="E456" t="str">
            <v>OCE ADMIN</v>
          </cell>
          <cell r="G456" t="str">
            <v>728033</v>
          </cell>
          <cell r="H456" t="str">
            <v>TRAINING FOR HERBICIDE LIC</v>
          </cell>
        </row>
        <row r="457">
          <cell r="D457" t="str">
            <v>20801001</v>
          </cell>
          <cell r="E457" t="str">
            <v>CE SPECIAL PROJECTS &amp; PLANNING</v>
          </cell>
          <cell r="G457" t="str">
            <v>728035</v>
          </cell>
          <cell r="H457" t="str">
            <v>FIRE EXTINGUISHER INSPECTION</v>
          </cell>
        </row>
        <row r="458">
          <cell r="D458" t="str">
            <v>20805005</v>
          </cell>
          <cell r="E458" t="str">
            <v>CE TRANSPORTATION &amp; PLANNING</v>
          </cell>
          <cell r="G458" t="str">
            <v>728037</v>
          </cell>
          <cell r="H458" t="str">
            <v>OTHER FEES AND SERVICES</v>
          </cell>
        </row>
        <row r="459">
          <cell r="D459" t="str">
            <v>20810010</v>
          </cell>
          <cell r="E459" t="str">
            <v>CE DESIGN SERVICES DIVISION</v>
          </cell>
          <cell r="G459" t="str">
            <v>728038</v>
          </cell>
          <cell r="H459" t="str">
            <v>NONRESIDENTIAL SERVICES</v>
          </cell>
        </row>
        <row r="460">
          <cell r="D460" t="str">
            <v>20819019</v>
          </cell>
          <cell r="E460" t="str">
            <v>CE CAPITAL PROJECTS DIVISION</v>
          </cell>
          <cell r="G460" t="str">
            <v>728039</v>
          </cell>
          <cell r="H460" t="str">
            <v>RESIDENTIAL SERVICES</v>
          </cell>
        </row>
        <row r="461">
          <cell r="D461" t="str">
            <v>20821021</v>
          </cell>
          <cell r="E461" t="str">
            <v>CE EXECUTIVE</v>
          </cell>
          <cell r="G461" t="str">
            <v>728042</v>
          </cell>
          <cell r="H461" t="str">
            <v>TOLL ROAD CONTRACT PATROL</v>
          </cell>
        </row>
        <row r="462">
          <cell r="D462" t="str">
            <v>20822022</v>
          </cell>
          <cell r="E462" t="str">
            <v>COVID-19 TEMP PCN'S</v>
          </cell>
          <cell r="G462" t="str">
            <v>728043</v>
          </cell>
          <cell r="H462" t="str">
            <v>TOLL ROAD EZ TAG</v>
          </cell>
        </row>
        <row r="463">
          <cell r="D463" t="str">
            <v>20825025</v>
          </cell>
          <cell r="E463" t="str">
            <v>CE REPAIR &amp; RESILENCY DIVISION</v>
          </cell>
          <cell r="G463" t="str">
            <v>728044</v>
          </cell>
          <cell r="H463" t="str">
            <v>FLOOD CNTRL FEES AND SERVICES</v>
          </cell>
        </row>
        <row r="464">
          <cell r="D464" t="str">
            <v>20829010</v>
          </cell>
          <cell r="E464" t="str">
            <v>CE FPM FLEET</v>
          </cell>
          <cell r="G464" t="str">
            <v>728045</v>
          </cell>
          <cell r="H464" t="str">
            <v>VEGETATION ESTABMT AND PRO</v>
          </cell>
        </row>
        <row r="465">
          <cell r="D465" t="str">
            <v>20829033</v>
          </cell>
          <cell r="E465" t="str">
            <v>CE FPM EXECUTIVE</v>
          </cell>
          <cell r="G465" t="str">
            <v>728046</v>
          </cell>
          <cell r="H465" t="str">
            <v>GRAFFITI REMOVAL</v>
          </cell>
        </row>
        <row r="466">
          <cell r="D466" t="str">
            <v>20829069</v>
          </cell>
          <cell r="E466" t="str">
            <v>FPM DIVISON</v>
          </cell>
          <cell r="G466" t="str">
            <v>728047</v>
          </cell>
          <cell r="H466" t="str">
            <v>DEAD ANIMAL REMOVAL</v>
          </cell>
        </row>
        <row r="467">
          <cell r="D467" t="str">
            <v>20829098</v>
          </cell>
          <cell r="E467" t="str">
            <v>CE DONATIONS</v>
          </cell>
          <cell r="G467" t="str">
            <v>728048</v>
          </cell>
          <cell r="H467" t="str">
            <v>HEALTHCARE REIMB HOSP DIST</v>
          </cell>
        </row>
        <row r="468">
          <cell r="D468" t="str">
            <v>20830030</v>
          </cell>
          <cell r="E468" t="str">
            <v>CE PIC</v>
          </cell>
          <cell r="G468" t="str">
            <v>728049</v>
          </cell>
          <cell r="H468" t="str">
            <v>HOUSING ASSIST PYMT</v>
          </cell>
        </row>
        <row r="469">
          <cell r="D469" t="str">
            <v>20835001</v>
          </cell>
          <cell r="E469" t="str">
            <v>CE GENERAL SERVICES DIVISION</v>
          </cell>
          <cell r="G469" t="str">
            <v>728050</v>
          </cell>
          <cell r="H469" t="str">
            <v>CAC RECOVERED GRANT EXPENSES</v>
          </cell>
        </row>
        <row r="470">
          <cell r="D470" t="str">
            <v>20835002</v>
          </cell>
          <cell r="E470" t="str">
            <v>CE DA FUNDED SCADA</v>
          </cell>
          <cell r="G470" t="str">
            <v>728051</v>
          </cell>
          <cell r="H470" t="str">
            <v>BEREAVEMENT SERVICES</v>
          </cell>
        </row>
        <row r="471">
          <cell r="D471" t="str">
            <v>20835008</v>
          </cell>
          <cell r="E471" t="str">
            <v>CE WASTEWATER &amp; ENVIRONMENTAL</v>
          </cell>
          <cell r="G471" t="str">
            <v>728052</v>
          </cell>
          <cell r="H471" t="str">
            <v>ROCKALL STORAGE MICROGRAPHICS</v>
          </cell>
        </row>
        <row r="472">
          <cell r="D472" t="str">
            <v>20835011</v>
          </cell>
          <cell r="E472" t="str">
            <v>CE NPDES OPERATIONS</v>
          </cell>
          <cell r="G472" t="str">
            <v>728053</v>
          </cell>
          <cell r="H472" t="str">
            <v>NPDES ENG TCB OTHERS</v>
          </cell>
        </row>
        <row r="473">
          <cell r="D473" t="str">
            <v>20835012</v>
          </cell>
          <cell r="E473" t="str">
            <v>CE NPDES COMMUNICATIONS</v>
          </cell>
          <cell r="G473" t="str">
            <v>728054</v>
          </cell>
          <cell r="H473" t="str">
            <v>FC SERVICES</v>
          </cell>
        </row>
        <row r="474">
          <cell r="D474" t="str">
            <v>20835020</v>
          </cell>
          <cell r="E474" t="str">
            <v>CE STORMWATER MGMT PHASE II CI</v>
          </cell>
          <cell r="G474" t="str">
            <v>728055</v>
          </cell>
          <cell r="H474" t="str">
            <v>MEDICAL DRUGS</v>
          </cell>
        </row>
        <row r="475">
          <cell r="D475" t="str">
            <v>20835032</v>
          </cell>
          <cell r="E475" t="str">
            <v>CE FIRE CODE FEE</v>
          </cell>
          <cell r="G475" t="str">
            <v>728056</v>
          </cell>
          <cell r="H475" t="str">
            <v>MISC MEDICAL SUPPLIES</v>
          </cell>
        </row>
        <row r="476">
          <cell r="D476" t="str">
            <v>20835047</v>
          </cell>
          <cell r="E476" t="str">
            <v>CE FINANCIAL SURETIES</v>
          </cell>
          <cell r="G476" t="str">
            <v>728057</v>
          </cell>
          <cell r="H476" t="str">
            <v>EYEGLASSES</v>
          </cell>
        </row>
        <row r="477">
          <cell r="D477" t="str">
            <v>20835099</v>
          </cell>
          <cell r="E477" t="str">
            <v>CE HHW</v>
          </cell>
          <cell r="G477" t="str">
            <v>728058</v>
          </cell>
          <cell r="H477" t="str">
            <v>CHILD RELATED EXPENSE</v>
          </cell>
        </row>
        <row r="478">
          <cell r="D478" t="str">
            <v>20840011</v>
          </cell>
          <cell r="E478" t="str">
            <v>CE REAL PROPERTY DIVISION</v>
          </cell>
          <cell r="G478" t="str">
            <v>728060</v>
          </cell>
          <cell r="H478" t="str">
            <v>FEES AND SVCS HISTORIC COMMISS</v>
          </cell>
        </row>
        <row r="479">
          <cell r="D479" t="str">
            <v>20845021</v>
          </cell>
          <cell r="E479" t="str">
            <v>CE CPD MGMT</v>
          </cell>
          <cell r="G479" t="str">
            <v>728061</v>
          </cell>
          <cell r="H479" t="str">
            <v>FEES AND SVCS CED PROGRAMS</v>
          </cell>
        </row>
        <row r="480">
          <cell r="D480" t="str">
            <v>20845022</v>
          </cell>
          <cell r="E480" t="str">
            <v>CE CPD HCTRA</v>
          </cell>
          <cell r="G480" t="str">
            <v>728064</v>
          </cell>
          <cell r="H480" t="str">
            <v>DEBRIS REMOVAL CLO</v>
          </cell>
        </row>
        <row r="481">
          <cell r="D481" t="str">
            <v>20845023</v>
          </cell>
          <cell r="E481" t="str">
            <v>CE CPD MAJOR BUILDINGS</v>
          </cell>
          <cell r="G481" t="str">
            <v>728065</v>
          </cell>
          <cell r="H481" t="str">
            <v>TIRE REMOVAL CLO</v>
          </cell>
        </row>
        <row r="482">
          <cell r="D482" t="str">
            <v>20845025</v>
          </cell>
          <cell r="E482" t="str">
            <v>CE CPD CONTRACT COMPLIANCE</v>
          </cell>
          <cell r="G482" t="str">
            <v>728067</v>
          </cell>
          <cell r="H482" t="str">
            <v>SPONSORSHIP</v>
          </cell>
        </row>
        <row r="483">
          <cell r="D483" t="str">
            <v>20845027</v>
          </cell>
          <cell r="E483" t="str">
            <v>CE CPD R&amp;B</v>
          </cell>
          <cell r="G483" t="str">
            <v>728068</v>
          </cell>
          <cell r="H483" t="str">
            <v>TENANT BASED RENTAL ASSISTANCE</v>
          </cell>
        </row>
        <row r="484">
          <cell r="D484" t="str">
            <v>20899001</v>
          </cell>
          <cell r="E484" t="str">
            <v>CE PORT SECURITY YR 19</v>
          </cell>
          <cell r="G484" t="str">
            <v>728100</v>
          </cell>
          <cell r="H484" t="str">
            <v>UNALLOCATED  NON LABOR BUDGET</v>
          </cell>
        </row>
        <row r="485">
          <cell r="D485" t="str">
            <v>21300000</v>
          </cell>
          <cell r="E485" t="str">
            <v>FM FIRE MARSHAL</v>
          </cell>
          <cell r="G485" t="str">
            <v>729900</v>
          </cell>
          <cell r="H485" t="str">
            <v>LAND TEMP UNTIL CLOSING</v>
          </cell>
        </row>
        <row r="486">
          <cell r="D486" t="str">
            <v>21301000</v>
          </cell>
          <cell r="E486" t="str">
            <v>FM SERVICES SUPPORT</v>
          </cell>
          <cell r="G486" t="str">
            <v>731001</v>
          </cell>
          <cell r="H486" t="str">
            <v>TRAVEL EXPENSE</v>
          </cell>
        </row>
        <row r="487">
          <cell r="D487" t="str">
            <v>21301100</v>
          </cell>
          <cell r="E487" t="str">
            <v>FM INSPECTION</v>
          </cell>
          <cell r="G487" t="str">
            <v>731002</v>
          </cell>
          <cell r="H487" t="str">
            <v>LEGISLATIVE TRAVEL</v>
          </cell>
        </row>
        <row r="488">
          <cell r="D488" t="str">
            <v>21302000</v>
          </cell>
          <cell r="E488" t="str">
            <v>FM INVESTIGATIONS</v>
          </cell>
          <cell r="G488" t="str">
            <v>731003</v>
          </cell>
          <cell r="H488" t="str">
            <v>HOTEL IN STATE</v>
          </cell>
        </row>
        <row r="489">
          <cell r="D489" t="str">
            <v>21302200</v>
          </cell>
          <cell r="E489" t="str">
            <v>FM TRAINING</v>
          </cell>
          <cell r="G489" t="str">
            <v>731004</v>
          </cell>
          <cell r="H489" t="str">
            <v>AIR FARE OUT OF STATE</v>
          </cell>
        </row>
        <row r="490">
          <cell r="D490" t="str">
            <v>21303000</v>
          </cell>
          <cell r="E490" t="str">
            <v>FM INSPECTIONS</v>
          </cell>
          <cell r="G490" t="str">
            <v>731005</v>
          </cell>
          <cell r="H490" t="str">
            <v>MEALS IN STATE</v>
          </cell>
        </row>
        <row r="491">
          <cell r="D491" t="str">
            <v>21303100</v>
          </cell>
          <cell r="E491" t="str">
            <v>FM OUTREACH</v>
          </cell>
          <cell r="G491" t="str">
            <v>731006</v>
          </cell>
          <cell r="H491" t="str">
            <v>TRAVEL FOR EDUC TRAINING</v>
          </cell>
        </row>
        <row r="492">
          <cell r="D492" t="str">
            <v>21304000</v>
          </cell>
          <cell r="E492" t="str">
            <v>FM EMERGENCY OPERATIONS</v>
          </cell>
          <cell r="G492" t="str">
            <v>731008</v>
          </cell>
          <cell r="H492" t="str">
            <v>MILEAGE</v>
          </cell>
        </row>
        <row r="493">
          <cell r="D493" t="str">
            <v>21305000</v>
          </cell>
          <cell r="E493" t="str">
            <v>FM OPERATIONS SUPPORT</v>
          </cell>
          <cell r="G493" t="str">
            <v>731009</v>
          </cell>
          <cell r="H493" t="str">
            <v>WITNESS TRAVEL</v>
          </cell>
        </row>
        <row r="494">
          <cell r="D494" t="str">
            <v>27000000</v>
          </cell>
          <cell r="E494" t="str">
            <v>IFS INST. FORENSIC SCIENCES</v>
          </cell>
          <cell r="G494" t="str">
            <v>731098</v>
          </cell>
          <cell r="H494" t="str">
            <v>TRAVEL DISCRETIONARY MATCH</v>
          </cell>
        </row>
        <row r="495">
          <cell r="D495" t="str">
            <v>27010100</v>
          </cell>
          <cell r="E495" t="str">
            <v>IFS EXECUTIVE</v>
          </cell>
          <cell r="G495" t="str">
            <v>731099</v>
          </cell>
          <cell r="H495" t="str">
            <v>TRAVEL CASH MATCH</v>
          </cell>
        </row>
        <row r="496">
          <cell r="D496" t="str">
            <v>27010200</v>
          </cell>
          <cell r="E496" t="str">
            <v>IFS ADMINISTRATION</v>
          </cell>
          <cell r="G496" t="str">
            <v>731199</v>
          </cell>
          <cell r="H496" t="str">
            <v>TRAVEL TRAINING CASH MATCH</v>
          </cell>
        </row>
        <row r="497">
          <cell r="D497" t="str">
            <v>27010300</v>
          </cell>
          <cell r="E497" t="str">
            <v>IFS FINANCE</v>
          </cell>
          <cell r="G497" t="str">
            <v>732001</v>
          </cell>
          <cell r="H497" t="str">
            <v>MOTOR EQUIP RENTAL</v>
          </cell>
        </row>
        <row r="498">
          <cell r="D498" t="str">
            <v>27010400</v>
          </cell>
          <cell r="E498" t="str">
            <v>IFS QUALITY MANAGEMENT</v>
          </cell>
          <cell r="G498" t="str">
            <v>732002</v>
          </cell>
          <cell r="H498" t="str">
            <v>MOTOR EQUIP EXPENSE</v>
          </cell>
        </row>
        <row r="499">
          <cell r="D499" t="str">
            <v>27010500</v>
          </cell>
          <cell r="E499" t="str">
            <v>IFS SYSTEMS SUPPORT</v>
          </cell>
          <cell r="G499" t="str">
            <v>732003</v>
          </cell>
          <cell r="H499" t="str">
            <v>TIRES</v>
          </cell>
        </row>
        <row r="500">
          <cell r="D500" t="str">
            <v>27010600</v>
          </cell>
          <cell r="E500" t="str">
            <v>IFS CLERICAL SUPPORT</v>
          </cell>
          <cell r="G500" t="str">
            <v>732005</v>
          </cell>
          <cell r="H500" t="str">
            <v>PROPANE GAS</v>
          </cell>
        </row>
        <row r="501">
          <cell r="D501" t="str">
            <v>27010610</v>
          </cell>
          <cell r="E501" t="str">
            <v>IFS ADMINISTRATIVE SERVICES</v>
          </cell>
          <cell r="G501" t="str">
            <v>732006</v>
          </cell>
          <cell r="H501" t="str">
            <v>DIESEL FUEL OIL</v>
          </cell>
        </row>
        <row r="502">
          <cell r="D502" t="str">
            <v>27010620</v>
          </cell>
          <cell r="E502" t="str">
            <v>IFS RECORDS</v>
          </cell>
          <cell r="G502" t="str">
            <v>732007</v>
          </cell>
          <cell r="H502" t="str">
            <v>COMMERCIAL DIESEL FUEL</v>
          </cell>
        </row>
        <row r="503">
          <cell r="D503" t="str">
            <v>27010630</v>
          </cell>
          <cell r="E503" t="str">
            <v>IFS REPORTS PREP DISTRIBUTION</v>
          </cell>
          <cell r="G503" t="str">
            <v>732008</v>
          </cell>
          <cell r="H503" t="str">
            <v>OIL AND GREASE</v>
          </cell>
        </row>
        <row r="504">
          <cell r="D504" t="str">
            <v>27020100</v>
          </cell>
          <cell r="E504" t="str">
            <v>IFS PATHOLOGY ADMINISTRATION</v>
          </cell>
          <cell r="G504" t="str">
            <v>732009</v>
          </cell>
          <cell r="H504" t="str">
            <v>COMMERCIAL EXT AVIATION FUEL</v>
          </cell>
        </row>
        <row r="505">
          <cell r="D505" t="str">
            <v>27020200</v>
          </cell>
          <cell r="E505" t="str">
            <v>IFS FORENSIC PATHOLOGY</v>
          </cell>
          <cell r="G505" t="str">
            <v>732010</v>
          </cell>
          <cell r="H505" t="str">
            <v>GASOLINE</v>
          </cell>
        </row>
        <row r="506">
          <cell r="D506" t="str">
            <v>27020300</v>
          </cell>
          <cell r="E506" t="str">
            <v>IFS PATHOLOGY FELLOWSHIP</v>
          </cell>
          <cell r="G506" t="str">
            <v>732011</v>
          </cell>
          <cell r="H506" t="str">
            <v>COMMERCIAL GASOLINE</v>
          </cell>
        </row>
        <row r="507">
          <cell r="D507" t="str">
            <v>27020400</v>
          </cell>
          <cell r="E507" t="str">
            <v>IFS ANTHROPOLOGY</v>
          </cell>
          <cell r="G507" t="str">
            <v>732012</v>
          </cell>
          <cell r="H507" t="str">
            <v>PCT 2 FUEL REALLOCATION</v>
          </cell>
        </row>
        <row r="508">
          <cell r="D508" t="str">
            <v>27020500</v>
          </cell>
          <cell r="E508" t="str">
            <v>IFS FORENSIC IMAGING</v>
          </cell>
          <cell r="G508" t="str">
            <v>732013</v>
          </cell>
          <cell r="H508" t="str">
            <v>MOTOR EQUIP CHRGS VMC</v>
          </cell>
        </row>
        <row r="509">
          <cell r="D509" t="str">
            <v>27020600</v>
          </cell>
          <cell r="E509" t="str">
            <v>IFS INVESTIGATIONS/EMERG MGMT</v>
          </cell>
          <cell r="G509" t="str">
            <v>732014</v>
          </cell>
          <cell r="H509" t="str">
            <v>MOTOR REPAIR PARTS</v>
          </cell>
        </row>
        <row r="510">
          <cell r="D510" t="str">
            <v>27020700</v>
          </cell>
          <cell r="E510" t="str">
            <v>IFS HISTOLOGY</v>
          </cell>
          <cell r="G510" t="str">
            <v>732015</v>
          </cell>
          <cell r="H510" t="str">
            <v>MOTOR REPAIR PARTS EXTERNAL</v>
          </cell>
        </row>
        <row r="511">
          <cell r="D511" t="str">
            <v>27020800</v>
          </cell>
          <cell r="E511" t="str">
            <v>IFS MORGUE</v>
          </cell>
          <cell r="G511" t="str">
            <v>732020</v>
          </cell>
          <cell r="H511" t="str">
            <v>TRANSPORTATION EXPENSE</v>
          </cell>
        </row>
        <row r="512">
          <cell r="D512" t="str">
            <v>27030100</v>
          </cell>
          <cell r="E512" t="str">
            <v>IFS LAB ADMINISTRATION</v>
          </cell>
          <cell r="G512" t="str">
            <v>732099</v>
          </cell>
          <cell r="H512" t="str">
            <v>GASOLINE CASH MATCH</v>
          </cell>
        </row>
        <row r="513">
          <cell r="D513" t="str">
            <v>27030200</v>
          </cell>
          <cell r="E513" t="str">
            <v>IFS DRUG CHEMISTRY</v>
          </cell>
          <cell r="G513" t="str">
            <v>741000</v>
          </cell>
          <cell r="H513" t="str">
            <v>REFUNDS TIRZ</v>
          </cell>
        </row>
        <row r="514">
          <cell r="D514" t="str">
            <v>27030300</v>
          </cell>
          <cell r="E514" t="str">
            <v>IFS FORENSIC GENETICS</v>
          </cell>
          <cell r="G514" t="str">
            <v>741001</v>
          </cell>
          <cell r="H514" t="str">
            <v>REFUNDS</v>
          </cell>
        </row>
        <row r="515">
          <cell r="D515" t="str">
            <v>27030400</v>
          </cell>
          <cell r="E515" t="str">
            <v>IFS TOXICOLOGY</v>
          </cell>
          <cell r="G515" t="str">
            <v>742001</v>
          </cell>
          <cell r="H515" t="str">
            <v>INDIRECT COSTS</v>
          </cell>
        </row>
        <row r="516">
          <cell r="D516" t="str">
            <v>27030500</v>
          </cell>
          <cell r="E516" t="str">
            <v>IFS TRACE EVIDENCE</v>
          </cell>
          <cell r="G516" t="str">
            <v>742002</v>
          </cell>
          <cell r="H516" t="str">
            <v>UNALLOCATED</v>
          </cell>
        </row>
        <row r="517">
          <cell r="D517" t="str">
            <v>27030600</v>
          </cell>
          <cell r="E517" t="str">
            <v>IFS FIREARMS</v>
          </cell>
          <cell r="G517" t="str">
            <v>742102</v>
          </cell>
          <cell r="H517" t="str">
            <v>STATE ENVIRONMENTAL TAX</v>
          </cell>
        </row>
        <row r="518">
          <cell r="D518" t="str">
            <v>27030700</v>
          </cell>
          <cell r="E518" t="str">
            <v>IFS FORENSIC EVIDENCE</v>
          </cell>
          <cell r="G518" t="str">
            <v>742104</v>
          </cell>
          <cell r="H518" t="str">
            <v>LEASE BUYOUT</v>
          </cell>
        </row>
        <row r="519">
          <cell r="D519" t="str">
            <v>27030800</v>
          </cell>
          <cell r="E519" t="str">
            <v>FORENSIC GENETICS OUTSOURCE PR</v>
          </cell>
          <cell r="G519" t="str">
            <v>742107</v>
          </cell>
          <cell r="H519" t="str">
            <v>RESERVE</v>
          </cell>
        </row>
        <row r="520">
          <cell r="D520" t="str">
            <v>27200000</v>
          </cell>
          <cell r="E520" t="str">
            <v>POCO POLLUTION CONTROL OFFICE</v>
          </cell>
          <cell r="G520" t="str">
            <v>742108</v>
          </cell>
          <cell r="H520" t="str">
            <v>UNALLOCATED BUDGET RESERVE</v>
          </cell>
        </row>
        <row r="521">
          <cell r="D521" t="str">
            <v>27225000</v>
          </cell>
          <cell r="E521" t="str">
            <v>POCO EXECUTIVE DIVISION</v>
          </cell>
          <cell r="G521" t="str">
            <v>742201</v>
          </cell>
          <cell r="H521" t="str">
            <v>DONATIONS GENERAL</v>
          </cell>
        </row>
        <row r="522">
          <cell r="D522" t="str">
            <v>27235000</v>
          </cell>
          <cell r="E522" t="str">
            <v>POCO LABORATORY SERVICES</v>
          </cell>
          <cell r="G522" t="str">
            <v>742202</v>
          </cell>
          <cell r="H522" t="str">
            <v>DONATIONS MAINT</v>
          </cell>
        </row>
        <row r="523">
          <cell r="D523" t="str">
            <v>27245000</v>
          </cell>
          <cell r="E523" t="str">
            <v>POCO STORMWATER AND WASTEWATER</v>
          </cell>
          <cell r="G523" t="str">
            <v>743001</v>
          </cell>
          <cell r="H523" t="str">
            <v>VEHICLE PURCHASE PROGRAM</v>
          </cell>
        </row>
        <row r="524">
          <cell r="D524" t="str">
            <v>27255000</v>
          </cell>
          <cell r="E524" t="str">
            <v>POCO FIELD SERVICES</v>
          </cell>
          <cell r="G524" t="str">
            <v>743002</v>
          </cell>
          <cell r="H524" t="str">
            <v>VEHICLE PRCH PRGM ACCELERATED</v>
          </cell>
        </row>
        <row r="525">
          <cell r="D525" t="str">
            <v>27500000</v>
          </cell>
          <cell r="E525" t="str">
            <v>PH PUBLIC HEALTH</v>
          </cell>
          <cell r="G525" t="str">
            <v>743003</v>
          </cell>
          <cell r="H525" t="str">
            <v>VEHICLE LEASE PROGRAM</v>
          </cell>
        </row>
        <row r="526">
          <cell r="D526" t="str">
            <v>27510000</v>
          </cell>
          <cell r="E526" t="str">
            <v>PH VETERINARY PUBLIC HEALTH</v>
          </cell>
          <cell r="G526" t="str">
            <v>811001</v>
          </cell>
          <cell r="H526" t="str">
            <v>BLDG CONSTRUCTION CAP</v>
          </cell>
        </row>
        <row r="527">
          <cell r="D527" t="str">
            <v>27510010</v>
          </cell>
          <cell r="E527" t="str">
            <v>PH VPH ADMINISTRATIVE</v>
          </cell>
          <cell r="G527" t="str">
            <v>811002</v>
          </cell>
          <cell r="H527" t="str">
            <v>BUILDING RENOVATION CAP</v>
          </cell>
        </row>
        <row r="528">
          <cell r="D528" t="str">
            <v>27510020</v>
          </cell>
          <cell r="E528" t="str">
            <v>PH VPH OPERATIONS</v>
          </cell>
          <cell r="G528" t="str">
            <v>811003</v>
          </cell>
          <cell r="H528" t="str">
            <v>FENCING CAP</v>
          </cell>
        </row>
        <row r="529">
          <cell r="D529" t="str">
            <v>27510030</v>
          </cell>
          <cell r="E529" t="str">
            <v>PH SHELTER MEDICAL</v>
          </cell>
          <cell r="G529" t="str">
            <v>811004</v>
          </cell>
          <cell r="H529" t="str">
            <v>WATER WELLS CAP</v>
          </cell>
        </row>
        <row r="530">
          <cell r="D530" t="str">
            <v>27510040</v>
          </cell>
          <cell r="E530" t="str">
            <v>PH KENNEL</v>
          </cell>
          <cell r="G530" t="str">
            <v>811005</v>
          </cell>
          <cell r="H530" t="str">
            <v>TRAFFIC SIGNALS CAP</v>
          </cell>
        </row>
        <row r="531">
          <cell r="D531" t="str">
            <v>27510050</v>
          </cell>
          <cell r="E531" t="str">
            <v>PH FIELD</v>
          </cell>
          <cell r="G531" t="str">
            <v>811007</v>
          </cell>
          <cell r="H531" t="str">
            <v>VEGETATION ESTABLISHMENT CAP</v>
          </cell>
        </row>
        <row r="532">
          <cell r="D532" t="str">
            <v>27510060</v>
          </cell>
          <cell r="E532" t="str">
            <v>PH EDUCATION</v>
          </cell>
          <cell r="G532" t="str">
            <v>811008</v>
          </cell>
          <cell r="H532" t="str">
            <v>ENVIRON ENH PLANTING CAP</v>
          </cell>
        </row>
        <row r="533">
          <cell r="D533" t="str">
            <v>27510070</v>
          </cell>
          <cell r="E533" t="str">
            <v>PH WELLNESS CENTER</v>
          </cell>
          <cell r="G533" t="str">
            <v>811009</v>
          </cell>
          <cell r="H533" t="str">
            <v>CONSTRUCTION CAP</v>
          </cell>
        </row>
        <row r="534">
          <cell r="D534" t="str">
            <v>27510080</v>
          </cell>
          <cell r="E534" t="str">
            <v>PH ANIMAL LICENSES &amp; ADOPTIONS</v>
          </cell>
          <cell r="G534" t="str">
            <v>811010</v>
          </cell>
          <cell r="H534" t="str">
            <v>WALKWAYS AND TRAILS CAP</v>
          </cell>
        </row>
        <row r="535">
          <cell r="D535" t="str">
            <v>27520000</v>
          </cell>
          <cell r="E535" t="str">
            <v>PH ENVIRONMENTAL PUBLIC HEALTH</v>
          </cell>
          <cell r="G535" t="str">
            <v>811011</v>
          </cell>
          <cell r="H535" t="str">
            <v>DRAINAGE IMPROVEMENT CAP</v>
          </cell>
        </row>
        <row r="536">
          <cell r="D536" t="str">
            <v>27520010</v>
          </cell>
          <cell r="E536" t="str">
            <v>PH EPH ADMINISTRATIVE</v>
          </cell>
          <cell r="G536" t="str">
            <v>811013</v>
          </cell>
          <cell r="H536" t="str">
            <v>EXCAVATION AND REMOVAL CAP</v>
          </cell>
        </row>
        <row r="537">
          <cell r="D537" t="str">
            <v>27520020</v>
          </cell>
          <cell r="E537" t="str">
            <v>PH FOOD/NNA</v>
          </cell>
          <cell r="G537" t="str">
            <v>811014</v>
          </cell>
          <cell r="H537" t="str">
            <v>LANDSCAPING CAPITAL</v>
          </cell>
        </row>
        <row r="538">
          <cell r="D538" t="str">
            <v>27520030</v>
          </cell>
          <cell r="E538" t="str">
            <v>PH NNA</v>
          </cell>
          <cell r="G538" t="str">
            <v>811015</v>
          </cell>
          <cell r="H538" t="str">
            <v>SURVEYING CAPITALIZED</v>
          </cell>
        </row>
        <row r="539">
          <cell r="D539" t="str">
            <v>27520040</v>
          </cell>
          <cell r="E539" t="str">
            <v>PH LEAD ABATEMENT</v>
          </cell>
          <cell r="G539" t="str">
            <v>811016</v>
          </cell>
          <cell r="H539" t="str">
            <v>GEOTECHNICAL CAPITALIZED</v>
          </cell>
        </row>
        <row r="540">
          <cell r="D540" t="str">
            <v>27520050</v>
          </cell>
          <cell r="E540" t="str">
            <v>PH STRUCTURAL ABATEMENT</v>
          </cell>
          <cell r="G540" t="str">
            <v>811017</v>
          </cell>
          <cell r="H540" t="str">
            <v>HYDROLOGIC STUDIES CAPITAL OUT</v>
          </cell>
        </row>
        <row r="541">
          <cell r="D541" t="str">
            <v>27520060</v>
          </cell>
          <cell r="E541" t="str">
            <v>PH PUBLIC WATER SUPPLY</v>
          </cell>
          <cell r="G541" t="str">
            <v>811018</v>
          </cell>
          <cell r="H541" t="str">
            <v>UTILITY PIPELINE ADJ CAPITAL</v>
          </cell>
        </row>
        <row r="542">
          <cell r="D542" t="str">
            <v>27520070</v>
          </cell>
          <cell r="E542" t="str">
            <v>PH BUILT ENVIRONMENT</v>
          </cell>
          <cell r="G542" t="str">
            <v>811019</v>
          </cell>
          <cell r="H542" t="str">
            <v>APPRAISAL FEES CAP</v>
          </cell>
        </row>
        <row r="543">
          <cell r="D543" t="str">
            <v>27520080</v>
          </cell>
          <cell r="E543" t="str">
            <v>PH POOLS</v>
          </cell>
          <cell r="G543" t="str">
            <v>811020</v>
          </cell>
          <cell r="H543" t="str">
            <v>DEMOLITIONS CAP</v>
          </cell>
        </row>
        <row r="544">
          <cell r="D544" t="str">
            <v>27530000</v>
          </cell>
          <cell r="E544" t="str">
            <v>PH MOSQUITO &amp; VECTOR CONTROL</v>
          </cell>
          <cell r="G544" t="str">
            <v>811021</v>
          </cell>
          <cell r="H544" t="str">
            <v>DEMOLITION TESTING FEES CAP</v>
          </cell>
        </row>
        <row r="545">
          <cell r="D545" t="str">
            <v>27530010</v>
          </cell>
          <cell r="E545" t="str">
            <v>PH MVC ADMINISTRATIVE</v>
          </cell>
          <cell r="G545" t="str">
            <v>811022</v>
          </cell>
          <cell r="H545" t="str">
            <v>ENGINEERING SERVICES CAP</v>
          </cell>
        </row>
        <row r="546">
          <cell r="D546" t="str">
            <v>27530020</v>
          </cell>
          <cell r="E546" t="str">
            <v>PH FIELD OPERATIONS</v>
          </cell>
          <cell r="G546" t="str">
            <v>811023</v>
          </cell>
          <cell r="H546" t="str">
            <v>PRELIMINARY ENG SVCS CAP</v>
          </cell>
        </row>
        <row r="547">
          <cell r="D547" t="str">
            <v>27530030</v>
          </cell>
          <cell r="E547" t="str">
            <v>PH TECHNICAL OPERATIONS</v>
          </cell>
          <cell r="G547" t="str">
            <v>811024</v>
          </cell>
          <cell r="H547" t="str">
            <v>DESIGN ENGINEERING SERVS CAP</v>
          </cell>
        </row>
        <row r="548">
          <cell r="D548" t="str">
            <v>27530040</v>
          </cell>
          <cell r="E548" t="str">
            <v>PH AMCAR</v>
          </cell>
          <cell r="G548" t="str">
            <v>811026</v>
          </cell>
          <cell r="H548" t="str">
            <v>CONSTRUCTION PHASE ENGSERV CAP</v>
          </cell>
        </row>
        <row r="549">
          <cell r="D549" t="str">
            <v>27530050</v>
          </cell>
          <cell r="E549" t="str">
            <v>PH EDUCATION &amp; OUTREACH</v>
          </cell>
          <cell r="G549" t="str">
            <v>811027</v>
          </cell>
          <cell r="H549" t="str">
            <v>MATERIAL TESTING CAP</v>
          </cell>
        </row>
        <row r="550">
          <cell r="D550" t="str">
            <v>27530060</v>
          </cell>
          <cell r="E550" t="str">
            <v>PH VECTOR SURVEILLANCE</v>
          </cell>
          <cell r="G550" t="str">
            <v>811029</v>
          </cell>
          <cell r="H550" t="str">
            <v>ENVIRONMENTAL ASSESSMENTS CAP</v>
          </cell>
        </row>
        <row r="551">
          <cell r="D551" t="str">
            <v>27540000</v>
          </cell>
          <cell r="E551" t="str">
            <v>PH DISEASE CNTRL CLINICAL PRVT</v>
          </cell>
          <cell r="G551" t="str">
            <v>811030</v>
          </cell>
          <cell r="H551" t="str">
            <v>APPRAISERS BROKERS CAP</v>
          </cell>
        </row>
        <row r="552">
          <cell r="D552" t="str">
            <v>27540010</v>
          </cell>
          <cell r="E552" t="str">
            <v>PH DCCP ADMINISTRATIVE</v>
          </cell>
          <cell r="G552" t="str">
            <v>811031</v>
          </cell>
          <cell r="H552" t="str">
            <v>CONCRETE PAVING CONST CAP</v>
          </cell>
        </row>
        <row r="553">
          <cell r="D553" t="str">
            <v>27540020</v>
          </cell>
          <cell r="E553" t="str">
            <v>PH CLINICAL HEALTH PREVENTION</v>
          </cell>
          <cell r="G553" t="str">
            <v>811032</v>
          </cell>
          <cell r="H553" t="str">
            <v>LAND ROW CAP</v>
          </cell>
        </row>
        <row r="554">
          <cell r="D554" t="str">
            <v>27540030</v>
          </cell>
          <cell r="E554" t="str">
            <v>PH IMMUNIZATION PROGRAM</v>
          </cell>
          <cell r="G554" t="str">
            <v>811033</v>
          </cell>
          <cell r="H554" t="str">
            <v>CONSTR MANAGEMENT SVCS CAP</v>
          </cell>
        </row>
        <row r="555">
          <cell r="D555" t="str">
            <v>27540040</v>
          </cell>
          <cell r="E555" t="str">
            <v>PH OUTREACH PROGRAM</v>
          </cell>
          <cell r="G555" t="str">
            <v>811034</v>
          </cell>
          <cell r="H555" t="str">
            <v>CONSTR MATERIAL TESTING CAP</v>
          </cell>
        </row>
        <row r="556">
          <cell r="D556" t="str">
            <v>27540050</v>
          </cell>
          <cell r="E556" t="str">
            <v>PH REFUGEE PROGRAM</v>
          </cell>
          <cell r="G556" t="str">
            <v>811098</v>
          </cell>
          <cell r="H556" t="str">
            <v>CONSTRUCTION DISCRET MATCH CAP</v>
          </cell>
        </row>
        <row r="557">
          <cell r="D557" t="str">
            <v>27540060</v>
          </cell>
          <cell r="E557" t="str">
            <v>PH TUBERCULOSIS (TB) PROGRAM</v>
          </cell>
          <cell r="G557" t="str">
            <v>811099</v>
          </cell>
          <cell r="H557" t="str">
            <v>CONSTRUCTION CASH MATCH CAP</v>
          </cell>
        </row>
        <row r="558">
          <cell r="D558" t="str">
            <v>27540070</v>
          </cell>
          <cell r="E558" t="str">
            <v>PH HUMAN IMMUNODEFICIENCY VRS</v>
          </cell>
          <cell r="G558" t="str">
            <v>811299</v>
          </cell>
          <cell r="H558" t="str">
            <v>ENGINEERING SVCS CASHMATCH CAP</v>
          </cell>
        </row>
        <row r="559">
          <cell r="D559" t="str">
            <v>27540080</v>
          </cell>
          <cell r="E559" t="str">
            <v>PH RYAN WHITE GRANT ADMIN</v>
          </cell>
          <cell r="G559" t="str">
            <v>811399</v>
          </cell>
          <cell r="H559" t="str">
            <v>DEMOLITIONS CASH MATCH CAP</v>
          </cell>
        </row>
        <row r="560">
          <cell r="D560" t="str">
            <v>27540090</v>
          </cell>
          <cell r="E560" t="str">
            <v>PH CLINICAL QUALITY MANAGEMENT</v>
          </cell>
          <cell r="G560" t="str">
            <v>811499</v>
          </cell>
          <cell r="H560" t="str">
            <v>LAND ROW CASH MATCH CAP</v>
          </cell>
        </row>
        <row r="561">
          <cell r="D561" t="str">
            <v>27550000</v>
          </cell>
          <cell r="E561" t="str">
            <v>PH NUTRITION &amp; CHRONIC DISEASE</v>
          </cell>
          <cell r="G561" t="str">
            <v>812001</v>
          </cell>
          <cell r="H561" t="str">
            <v>EQUIPMENT OVER 5000 CAP</v>
          </cell>
        </row>
        <row r="562">
          <cell r="D562" t="str">
            <v>27550010</v>
          </cell>
          <cell r="E562" t="str">
            <v>PH NCDP ADMINISTRATIVE</v>
          </cell>
          <cell r="G562" t="str">
            <v>812002</v>
          </cell>
          <cell r="H562" t="str">
            <v>PLAYGRND EQUIP OVER 5000 CAP</v>
          </cell>
        </row>
        <row r="563">
          <cell r="D563" t="str">
            <v>27550020</v>
          </cell>
          <cell r="E563" t="str">
            <v>PH PREVENTIVE HEALTH</v>
          </cell>
          <cell r="G563" t="str">
            <v>812004</v>
          </cell>
          <cell r="H563" t="str">
            <v>BUILDING PURCHASE CAP</v>
          </cell>
        </row>
        <row r="564">
          <cell r="D564" t="str">
            <v>27550030</v>
          </cell>
          <cell r="E564" t="str">
            <v>PH WOMAN INFANT &amp; CHILDREN</v>
          </cell>
          <cell r="G564" t="str">
            <v>812097</v>
          </cell>
          <cell r="H564" t="str">
            <v>EQUIP OVER 5000 CAP 3RD PARTY</v>
          </cell>
        </row>
        <row r="565">
          <cell r="D565" t="str">
            <v>27550040</v>
          </cell>
          <cell r="E565" t="str">
            <v>PH DENTAL PROGRAM</v>
          </cell>
          <cell r="G565" t="str">
            <v>812098</v>
          </cell>
          <cell r="H565" t="str">
            <v>EQUIP OV 5000 CAP DISCRET MATC</v>
          </cell>
        </row>
        <row r="566">
          <cell r="D566" t="str">
            <v>27555000</v>
          </cell>
          <cell r="E566" t="str">
            <v>PH OFFICE OF FIN &amp; SUPPORT SVC</v>
          </cell>
          <cell r="G566" t="str">
            <v>812099</v>
          </cell>
          <cell r="H566" t="str">
            <v>INVENTORIED EQUIP CASHMATCHCAP</v>
          </cell>
        </row>
        <row r="567">
          <cell r="D567" t="str">
            <v>27555010</v>
          </cell>
          <cell r="E567" t="str">
            <v>PH OFSS ADMINISTRATIVE</v>
          </cell>
          <cell r="G567" t="str">
            <v>813001</v>
          </cell>
          <cell r="H567" t="str">
            <v>VEHICLES OVER 5000 CAP</v>
          </cell>
        </row>
        <row r="568">
          <cell r="D568" t="str">
            <v>27555020</v>
          </cell>
          <cell r="E568" t="str">
            <v>PH OPERATIONS</v>
          </cell>
          <cell r="G568" t="str">
            <v>814001</v>
          </cell>
          <cell r="H568" t="str">
            <v>SOFTWARE CAP INCL JV DP</v>
          </cell>
        </row>
        <row r="569">
          <cell r="D569" t="str">
            <v>27555030</v>
          </cell>
          <cell r="E569" t="str">
            <v>PH FINANCE</v>
          </cell>
          <cell r="G569" t="str">
            <v>814002</v>
          </cell>
          <cell r="H569" t="str">
            <v>SOFTWARE LICENSES CAP</v>
          </cell>
        </row>
        <row r="570">
          <cell r="D570" t="str">
            <v>27555040</v>
          </cell>
          <cell r="E570" t="str">
            <v>PH HUMAN RESOURCES (HR)</v>
          </cell>
          <cell r="G570" t="str">
            <v>814003</v>
          </cell>
          <cell r="H570" t="str">
            <v>PC EQUIPMENT OVER 5000 CAP</v>
          </cell>
        </row>
        <row r="571">
          <cell r="D571" t="str">
            <v>27555050</v>
          </cell>
          <cell r="E571" t="str">
            <v>PH PROJECT BUSINESS TECHNOLOGY</v>
          </cell>
          <cell r="G571" t="str">
            <v>814004</v>
          </cell>
          <cell r="H571" t="str">
            <v>COMPUTERS OVER 5000 CAP</v>
          </cell>
        </row>
        <row r="572">
          <cell r="D572" t="str">
            <v>27560010</v>
          </cell>
          <cell r="E572" t="str">
            <v>PH DSRIP ADMINISTRATIVE</v>
          </cell>
          <cell r="G572" t="str">
            <v>815001</v>
          </cell>
          <cell r="H572" t="str">
            <v>PRIOR PERIOD CAPITAL OUTLAY</v>
          </cell>
        </row>
        <row r="573">
          <cell r="D573" t="str">
            <v>27560020</v>
          </cell>
          <cell r="E573" t="str">
            <v>PH HEALTH IMPACT TEAM (HIT)</v>
          </cell>
          <cell r="G573" t="str">
            <v>815002</v>
          </cell>
          <cell r="H573" t="str">
            <v>FEES AND SERVICES CAPITAL</v>
          </cell>
        </row>
        <row r="574">
          <cell r="D574" t="str">
            <v>27560040</v>
          </cell>
          <cell r="E574" t="str">
            <v>PH DEPARTMENTAL RESOURCES</v>
          </cell>
          <cell r="G574" t="str">
            <v>815003</v>
          </cell>
          <cell r="H574" t="str">
            <v>ENVIRONMTL FEES AND SVCS CAP</v>
          </cell>
        </row>
        <row r="575">
          <cell r="D575" t="str">
            <v>27560050</v>
          </cell>
          <cell r="E575" t="str">
            <v>PH PHI LAB</v>
          </cell>
          <cell r="G575" t="str">
            <v>815004</v>
          </cell>
          <cell r="H575" t="str">
            <v>PUBLIC RELATIONS CAPITAL</v>
          </cell>
        </row>
        <row r="576">
          <cell r="D576" t="str">
            <v>27565000</v>
          </cell>
          <cell r="E576" t="str">
            <v>PH OFFICE OF SCI SURV AND TECH</v>
          </cell>
          <cell r="G576" t="str">
            <v>815005</v>
          </cell>
          <cell r="H576" t="str">
            <v>COMMISSIONER FEES CAP</v>
          </cell>
        </row>
        <row r="577">
          <cell r="D577" t="str">
            <v>27565010</v>
          </cell>
          <cell r="E577" t="str">
            <v>PH OSST ADMINISTRATIVE</v>
          </cell>
          <cell r="G577" t="str">
            <v>815006</v>
          </cell>
          <cell r="H577" t="str">
            <v>HOUSING SUPPLEMENTS CAP</v>
          </cell>
        </row>
        <row r="578">
          <cell r="D578" t="str">
            <v>27565020</v>
          </cell>
          <cell r="E578" t="str">
            <v>PH EPIDEMIOLOGY/SURVEILLANCE</v>
          </cell>
          <cell r="G578" t="str">
            <v>815007</v>
          </cell>
          <cell r="H578" t="str">
            <v>RESIDENT RELOCATIONS CAP</v>
          </cell>
        </row>
        <row r="579">
          <cell r="D579" t="str">
            <v>27565030</v>
          </cell>
          <cell r="E579" t="str">
            <v>PH SCIENCE &amp; RESEARCH</v>
          </cell>
          <cell r="G579" t="str">
            <v>815008</v>
          </cell>
          <cell r="H579" t="str">
            <v>FC APPRAISAL FEE ROW CAP</v>
          </cell>
        </row>
        <row r="580">
          <cell r="D580" t="str">
            <v>27565040</v>
          </cell>
          <cell r="E580" t="str">
            <v>PH TECHNOLOGY &amp; INNOVATION</v>
          </cell>
          <cell r="G580" t="str">
            <v>815009</v>
          </cell>
          <cell r="H580" t="str">
            <v>FEES AND SVCS LAND ACQS CAP</v>
          </cell>
        </row>
        <row r="581">
          <cell r="D581" t="str">
            <v>27570000</v>
          </cell>
          <cell r="E581" t="str">
            <v>PH OFFICE OF THE DIRECTOR</v>
          </cell>
          <cell r="G581" t="str">
            <v>815099</v>
          </cell>
          <cell r="H581" t="str">
            <v>FEES AND SVCS CAP CASH MATCH</v>
          </cell>
        </row>
        <row r="582">
          <cell r="D582" t="str">
            <v>27570010</v>
          </cell>
          <cell r="E582" t="str">
            <v>PH OED ADMINISTRATIVE</v>
          </cell>
          <cell r="G582" t="str">
            <v>815199</v>
          </cell>
          <cell r="H582" t="str">
            <v>HOUSING SUPPLMTS CASHMATCH CAP</v>
          </cell>
        </row>
        <row r="583">
          <cell r="D583" t="str">
            <v>27575000</v>
          </cell>
          <cell r="E583" t="str">
            <v>PH COMM EDUCATION &amp; ENGAGEMENT</v>
          </cell>
          <cell r="G583" t="str">
            <v>815299</v>
          </cell>
          <cell r="H583" t="str">
            <v>RES RELOCATIONS CASH MATCH CAP</v>
          </cell>
        </row>
        <row r="584">
          <cell r="D584" t="str">
            <v>27575010</v>
          </cell>
          <cell r="E584" t="str">
            <v>PH OCEE ADMINISTRATIVE</v>
          </cell>
          <cell r="G584" t="str">
            <v>815399</v>
          </cell>
          <cell r="H584" t="str">
            <v>FC APPRAIS FEE ROW CASHMT CAP</v>
          </cell>
        </row>
        <row r="585">
          <cell r="D585" t="str">
            <v>27580000</v>
          </cell>
          <cell r="E585" t="str">
            <v>PH OFFICE OF POLICY &amp; PLANNING</v>
          </cell>
          <cell r="G585" t="str">
            <v>900999</v>
          </cell>
          <cell r="H585" t="str">
            <v>Commissioners Court</v>
          </cell>
        </row>
        <row r="586">
          <cell r="D586" t="str">
            <v>27580010</v>
          </cell>
          <cell r="E586" t="str">
            <v>PH OPP ADMINISTRATIVE</v>
          </cell>
          <cell r="G586" t="str">
            <v>920002</v>
          </cell>
          <cell r="H586" t="str">
            <v>TRANSFER OUT SALARIES</v>
          </cell>
        </row>
        <row r="587">
          <cell r="D587" t="str">
            <v>27585000</v>
          </cell>
          <cell r="E587" t="str">
            <v>PH PREPAREDNESS &amp; RESPONSE</v>
          </cell>
          <cell r="G587" t="str">
            <v>920003</v>
          </cell>
          <cell r="H587" t="str">
            <v>TRANSF OUT MATERIALS AND SUPP</v>
          </cell>
        </row>
        <row r="588">
          <cell r="D588" t="str">
            <v>27585010</v>
          </cell>
          <cell r="E588" t="str">
            <v>PH OPHPR ADMINISTRATIVE</v>
          </cell>
          <cell r="G588" t="str">
            <v>920004</v>
          </cell>
          <cell r="H588" t="str">
            <v>TRANSFER OUT CAPITAL OUTLAY</v>
          </cell>
        </row>
        <row r="589">
          <cell r="D589" t="str">
            <v>28300000</v>
          </cell>
          <cell r="E589" t="str">
            <v>VETERANS SERVICES</v>
          </cell>
          <cell r="G589" t="str">
            <v>920005</v>
          </cell>
          <cell r="H589" t="str">
            <v>TRANSFER OUT SVCS AND OTHER</v>
          </cell>
        </row>
        <row r="590">
          <cell r="D590" t="str">
            <v>28500000</v>
          </cell>
          <cell r="E590" t="str">
            <v>PL PUBLIC LIBRARY DEPARTMENT</v>
          </cell>
          <cell r="G590" t="str">
            <v>920008</v>
          </cell>
          <cell r="H590" t="str">
            <v>OPERATING TRANSFERS OUT</v>
          </cell>
        </row>
        <row r="591">
          <cell r="D591" t="str">
            <v>28510000</v>
          </cell>
          <cell r="E591" t="str">
            <v>PL EXECUTIVE DIVISION</v>
          </cell>
          <cell r="G591" t="str">
            <v>920009</v>
          </cell>
          <cell r="H591" t="str">
            <v>TRANSFER OUT TOLL ROAD</v>
          </cell>
        </row>
        <row r="592">
          <cell r="D592" t="str">
            <v>28510100</v>
          </cell>
          <cell r="E592" t="str">
            <v>PL DIRECTOR'S OFFICE</v>
          </cell>
          <cell r="G592" t="str">
            <v>920010</v>
          </cell>
          <cell r="H592" t="str">
            <v>TRANSFER OUT GRANTS</v>
          </cell>
        </row>
        <row r="593">
          <cell r="D593" t="str">
            <v>28510200</v>
          </cell>
          <cell r="E593" t="str">
            <v>PL HUMAN RESOURCES</v>
          </cell>
          <cell r="G593" t="str">
            <v>920011</v>
          </cell>
          <cell r="H593" t="str">
            <v>TO DISCRETIONARY MATCH</v>
          </cell>
        </row>
        <row r="594">
          <cell r="D594" t="str">
            <v>28510300</v>
          </cell>
          <cell r="E594" t="str">
            <v>PL FINANCIAL SERVICES</v>
          </cell>
          <cell r="G594" t="str">
            <v>920012</v>
          </cell>
          <cell r="H594" t="str">
            <v>TRANSFER OUT DISCRETION TEMP</v>
          </cell>
        </row>
        <row r="595">
          <cell r="D595" t="str">
            <v>28520000</v>
          </cell>
          <cell r="E595" t="str">
            <v>PL BRANCH SERVICES DIVISION</v>
          </cell>
          <cell r="G595" t="str">
            <v>920013</v>
          </cell>
          <cell r="H595" t="str">
            <v>TRNS OUT CASH MATCH SALARIES</v>
          </cell>
        </row>
        <row r="596">
          <cell r="D596" t="str">
            <v>28520100</v>
          </cell>
          <cell r="E596" t="str">
            <v>PL BRANCH SERVICES ADM</v>
          </cell>
          <cell r="G596" t="str">
            <v>920014</v>
          </cell>
          <cell r="H596" t="str">
            <v>TRNS OUT CSH MATC MAT AND SUPP</v>
          </cell>
        </row>
        <row r="597">
          <cell r="D597" t="str">
            <v>28520200</v>
          </cell>
          <cell r="E597" t="str">
            <v>PL NORTHEAST REGION BRANCHES</v>
          </cell>
          <cell r="G597" t="str">
            <v>920015</v>
          </cell>
          <cell r="H597" t="str">
            <v>TRNS OUT CSH MATC SVC AND OTH</v>
          </cell>
        </row>
        <row r="598">
          <cell r="D598" t="str">
            <v>28520210</v>
          </cell>
          <cell r="E598" t="str">
            <v>PL ATASCOCITA BRANCH LIBRARY</v>
          </cell>
          <cell r="G598" t="str">
            <v>920016</v>
          </cell>
          <cell r="H598" t="str">
            <v>TRNS OUT CASH MATCH ADMINISTRA</v>
          </cell>
        </row>
        <row r="599">
          <cell r="D599" t="str">
            <v>28520220</v>
          </cell>
          <cell r="E599" t="str">
            <v>PL BALDWIN BOETTCHER BRANCH</v>
          </cell>
          <cell r="G599" t="str">
            <v>940001</v>
          </cell>
          <cell r="H599" t="str">
            <v>COMMERCIAL PAPER DEFEASANCE</v>
          </cell>
        </row>
        <row r="600">
          <cell r="D600" t="str">
            <v>28520230</v>
          </cell>
          <cell r="E600" t="str">
            <v>PL CROSBY EDITH FAE COOK COLE</v>
          </cell>
          <cell r="G600" t="str">
            <v>940002</v>
          </cell>
          <cell r="H600" t="str">
            <v>ESCROW PAYMENT</v>
          </cell>
        </row>
        <row r="601">
          <cell r="D601" t="str">
            <v>28520240</v>
          </cell>
          <cell r="E601" t="str">
            <v>PL KINGWOOD BRANCH LIBRARY</v>
          </cell>
        </row>
        <row r="602">
          <cell r="D602" t="str">
            <v>28520250</v>
          </cell>
          <cell r="E602" t="str">
            <v>PL NORTH CHANNEL BRANCH LIB</v>
          </cell>
        </row>
        <row r="603">
          <cell r="D603" t="str">
            <v>28520260</v>
          </cell>
          <cell r="E603" t="str">
            <v>PL OCTAVIA FIELDS BRANCH LIB</v>
          </cell>
        </row>
        <row r="604">
          <cell r="D604" t="str">
            <v>28520270</v>
          </cell>
          <cell r="E604" t="str">
            <v>PL STRATFORD BRANCH LIBRARY</v>
          </cell>
        </row>
        <row r="605">
          <cell r="D605" t="str">
            <v>28520300</v>
          </cell>
          <cell r="E605" t="str">
            <v>PL NORTHWEST REGIONAL BRANCHES</v>
          </cell>
        </row>
        <row r="606">
          <cell r="D606" t="str">
            <v>28520310</v>
          </cell>
          <cell r="E606" t="str">
            <v>PL ALDINE BRANCH LIBRARY</v>
          </cell>
        </row>
        <row r="607">
          <cell r="D607" t="str">
            <v>28520320</v>
          </cell>
          <cell r="E607" t="str">
            <v>PL BARBARA BUSH BRANCH LIBRARY</v>
          </cell>
        </row>
        <row r="608">
          <cell r="D608" t="str">
            <v>28520330</v>
          </cell>
          <cell r="E608" t="str">
            <v>PL FAIRBANKS BRANCH LIBRARY</v>
          </cell>
        </row>
        <row r="609">
          <cell r="D609" t="str">
            <v>28520340</v>
          </cell>
          <cell r="E609" t="str">
            <v>PL HIGH MEADOWS BRANCH LIBRARY</v>
          </cell>
        </row>
        <row r="610">
          <cell r="D610" t="str">
            <v>28520350</v>
          </cell>
          <cell r="E610" t="str">
            <v>PL LONE STAR COLLEGE TOMBALL</v>
          </cell>
        </row>
        <row r="611">
          <cell r="D611" t="str">
            <v>28520360</v>
          </cell>
          <cell r="E611" t="str">
            <v>PL NORTHWEST BRANCH LIBRARY</v>
          </cell>
        </row>
        <row r="612">
          <cell r="D612" t="str">
            <v>28520410</v>
          </cell>
          <cell r="E612" t="str">
            <v>PL CLEAR LAKE CITY-CNTY FREEMN</v>
          </cell>
        </row>
        <row r="613">
          <cell r="D613" t="str">
            <v>28520420</v>
          </cell>
          <cell r="E613" t="str">
            <v>PL EVELYN MEADOR BRANCH LIB</v>
          </cell>
        </row>
        <row r="614">
          <cell r="D614" t="str">
            <v>28520430</v>
          </cell>
          <cell r="E614" t="str">
            <v>PL GALENA PARK BRANCH LIBRARY</v>
          </cell>
        </row>
        <row r="615">
          <cell r="D615" t="str">
            <v>28520440</v>
          </cell>
          <cell r="E615" t="str">
            <v>PL JACINTO CITY BRANCH LIBRARY</v>
          </cell>
        </row>
        <row r="616">
          <cell r="D616" t="str">
            <v>28520450</v>
          </cell>
          <cell r="E616" t="str">
            <v>PL LA PORTE BRANCH LIBRARY</v>
          </cell>
        </row>
        <row r="617">
          <cell r="D617" t="str">
            <v>28520460</v>
          </cell>
          <cell r="E617" t="str">
            <v>PL PARKER WILLIAMS BRANCH</v>
          </cell>
        </row>
        <row r="618">
          <cell r="D618" t="str">
            <v>28520470</v>
          </cell>
          <cell r="E618" t="str">
            <v>PL SOUTH HOUSTON BRANCH LIB</v>
          </cell>
        </row>
        <row r="619">
          <cell r="D619" t="str">
            <v>28520510</v>
          </cell>
          <cell r="E619" t="str">
            <v>PL KATHERINE TYRA BRANCH LIB</v>
          </cell>
        </row>
        <row r="620">
          <cell r="D620" t="str">
            <v>28520520</v>
          </cell>
          <cell r="E620" t="str">
            <v>PL KATY BRANCH LIBRARY</v>
          </cell>
        </row>
        <row r="621">
          <cell r="D621" t="str">
            <v>28520530</v>
          </cell>
          <cell r="E621" t="str">
            <v>PL LONE STAR COLLEGE - CYFAIR</v>
          </cell>
        </row>
        <row r="622">
          <cell r="D622" t="str">
            <v>28520540</v>
          </cell>
          <cell r="E622" t="str">
            <v>PL MAUD SMITH MARKS BRANCH</v>
          </cell>
        </row>
        <row r="623">
          <cell r="D623" t="str">
            <v>28520550</v>
          </cell>
          <cell r="E623" t="str">
            <v>PL SPRING BRANCH MEMORIAL</v>
          </cell>
        </row>
        <row r="624">
          <cell r="D624" t="str">
            <v>28520560</v>
          </cell>
          <cell r="E624" t="str">
            <v>PL WEST UNIVERSITY BRANCH</v>
          </cell>
        </row>
        <row r="625">
          <cell r="D625" t="str">
            <v>28530000</v>
          </cell>
          <cell r="E625" t="str">
            <v>PL INFORMATION TECH DIVISION</v>
          </cell>
        </row>
        <row r="626">
          <cell r="D626" t="str">
            <v>28530200</v>
          </cell>
          <cell r="E626" t="str">
            <v>PL NETWORK RELATED SERVICES</v>
          </cell>
        </row>
        <row r="627">
          <cell r="D627" t="str">
            <v>28530300</v>
          </cell>
          <cell r="E627" t="str">
            <v>PL SYSTEM &amp; SERVER RELATD SERV</v>
          </cell>
        </row>
        <row r="628">
          <cell r="D628" t="str">
            <v>28530400</v>
          </cell>
          <cell r="E628" t="str">
            <v>PL WEB TECHNOLOGY</v>
          </cell>
        </row>
        <row r="629">
          <cell r="D629" t="str">
            <v>28540000</v>
          </cell>
          <cell r="E629" t="str">
            <v>PL PROG. PARTNER &amp; OUTREACH</v>
          </cell>
        </row>
        <row r="630">
          <cell r="D630" t="str">
            <v>28540100</v>
          </cell>
          <cell r="E630" t="str">
            <v>PL PP&amp;O PROGRAM SERVICES</v>
          </cell>
        </row>
        <row r="631">
          <cell r="D631" t="str">
            <v>28540200</v>
          </cell>
          <cell r="E631" t="str">
            <v>PL PP&amp;O MARKETING SERVICES</v>
          </cell>
        </row>
        <row r="632">
          <cell r="D632" t="str">
            <v>28540300</v>
          </cell>
          <cell r="E632" t="str">
            <v>PL OUTREACH SERVICES</v>
          </cell>
        </row>
        <row r="633">
          <cell r="D633" t="str">
            <v>28550100</v>
          </cell>
          <cell r="E633" t="str">
            <v>PL CMD TECHNICAL SERVICES</v>
          </cell>
        </row>
        <row r="634">
          <cell r="D634" t="str">
            <v>28550200</v>
          </cell>
          <cell r="E634" t="str">
            <v>PL CIRCULATION SERVICES</v>
          </cell>
        </row>
        <row r="635">
          <cell r="D635" t="str">
            <v>28550300</v>
          </cell>
          <cell r="E635" t="str">
            <v>PL COLLECTION DEVELOPMENT</v>
          </cell>
        </row>
        <row r="636">
          <cell r="D636" t="str">
            <v>28600000</v>
          </cell>
          <cell r="E636" t="str">
            <v>DRO DOMESTIC RELATIONS</v>
          </cell>
        </row>
        <row r="637">
          <cell r="D637" t="str">
            <v>28601000</v>
          </cell>
          <cell r="E637" t="str">
            <v>DRO ADMINISTRATIVE DIVISION</v>
          </cell>
        </row>
        <row r="638">
          <cell r="D638" t="str">
            <v>28605000</v>
          </cell>
          <cell r="E638" t="str">
            <v>DRO LEGAL ENFORCEMENT DIVISION</v>
          </cell>
        </row>
        <row r="639">
          <cell r="D639" t="str">
            <v>28610000</v>
          </cell>
          <cell r="E639" t="str">
            <v>DRO FAMILY COURT SERVICES</v>
          </cell>
        </row>
        <row r="640">
          <cell r="D640" t="str">
            <v>28615000</v>
          </cell>
          <cell r="E640" t="str">
            <v>DRO ALTERNATIVE DISPUTE RESOL</v>
          </cell>
        </row>
        <row r="641">
          <cell r="D641" t="str">
            <v>28620000</v>
          </cell>
          <cell r="E641" t="str">
            <v>DRO COMMUNITY SUPERVISION UNIT</v>
          </cell>
        </row>
        <row r="642">
          <cell r="D642" t="str">
            <v>28900000</v>
          </cell>
          <cell r="E642" t="str">
            <v>COMMUNITY SERVICES DIVISION</v>
          </cell>
        </row>
        <row r="643">
          <cell r="D643" t="str">
            <v>28900011</v>
          </cell>
          <cell r="E643" t="str">
            <v>CDBG PROGRAM ALLOCATION</v>
          </cell>
        </row>
        <row r="644">
          <cell r="D644" t="str">
            <v>28900013</v>
          </cell>
          <cell r="E644" t="str">
            <v>HOME PROGRAM ALLOCATION</v>
          </cell>
        </row>
        <row r="645">
          <cell r="D645" t="str">
            <v>28900014</v>
          </cell>
          <cell r="E645" t="str">
            <v>ESG PROGRAM ALLOCATION</v>
          </cell>
        </row>
        <row r="646">
          <cell r="D646" t="str">
            <v>28900305</v>
          </cell>
          <cell r="E646" t="str">
            <v>CSD NON-GRANT RES HOMELESSNESS</v>
          </cell>
        </row>
        <row r="647">
          <cell r="D647" t="str">
            <v>28910293</v>
          </cell>
          <cell r="E647" t="str">
            <v>CSD PUBLIC INFORMATION OFFICER</v>
          </cell>
        </row>
        <row r="648">
          <cell r="D648" t="str">
            <v>28910396</v>
          </cell>
          <cell r="E648" t="str">
            <v>CSD HOUSING RESOURCE CENTER</v>
          </cell>
        </row>
        <row r="649">
          <cell r="D649" t="str">
            <v>28920020</v>
          </cell>
          <cell r="E649" t="str">
            <v>CSD ECONOMIC DEVELOPMENT</v>
          </cell>
        </row>
        <row r="650">
          <cell r="D650" t="str">
            <v>28920201</v>
          </cell>
          <cell r="E650" t="str">
            <v>TIRZ ADMIN</v>
          </cell>
        </row>
        <row r="651">
          <cell r="D651" t="str">
            <v>28920301</v>
          </cell>
          <cell r="E651" t="str">
            <v>TIRZ AFFORD HOUSING-INCREMENT</v>
          </cell>
        </row>
        <row r="652">
          <cell r="D652" t="str">
            <v>28920302</v>
          </cell>
          <cell r="E652" t="str">
            <v>TIRZ HOMELESS</v>
          </cell>
        </row>
        <row r="653">
          <cell r="D653" t="str">
            <v>28930130</v>
          </cell>
          <cell r="E653" t="str">
            <v>TRANSIT EXEC PLANNING &amp; OPS</v>
          </cell>
        </row>
        <row r="654">
          <cell r="D654" t="str">
            <v>28930232</v>
          </cell>
          <cell r="E654" t="str">
            <v>TRANSIT BUS ROUTES CIRCULATOR</v>
          </cell>
        </row>
        <row r="655">
          <cell r="D655" t="str">
            <v>28930331</v>
          </cell>
          <cell r="E655" t="str">
            <v>CSD TRNST BUS RTS PARK &amp; RIDE</v>
          </cell>
        </row>
        <row r="656">
          <cell r="D656" t="str">
            <v>28930333</v>
          </cell>
          <cell r="E656" t="str">
            <v>CSD RIDES PLANNING</v>
          </cell>
        </row>
        <row r="657">
          <cell r="D657" t="str">
            <v>28930334</v>
          </cell>
          <cell r="E657" t="str">
            <v>TRNST NON-EMERGENCY MEDICAL</v>
          </cell>
        </row>
        <row r="658">
          <cell r="D658" t="str">
            <v>28940140</v>
          </cell>
          <cell r="E658" t="str">
            <v>CSD OFFICE OF VETERAN SERVICES</v>
          </cell>
        </row>
        <row r="659">
          <cell r="D659" t="str">
            <v>28950150</v>
          </cell>
          <cell r="E659" t="str">
            <v>CSD HCD EXECUTIVE</v>
          </cell>
        </row>
        <row r="660">
          <cell r="D660" t="str">
            <v>28950151</v>
          </cell>
          <cell r="E660" t="str">
            <v>COMM DEV GM EXECUTIVE</v>
          </cell>
        </row>
        <row r="661">
          <cell r="D661" t="str">
            <v>28950251</v>
          </cell>
          <cell r="E661" t="str">
            <v>COMM DEV GM EXECETIVE</v>
          </cell>
        </row>
        <row r="662">
          <cell r="D662" t="str">
            <v>28950252</v>
          </cell>
          <cell r="E662" t="str">
            <v>GRANTS MANAGEMENT AFFRDBL HSG</v>
          </cell>
        </row>
        <row r="663">
          <cell r="D663" t="str">
            <v>28950254</v>
          </cell>
          <cell r="E663" t="str">
            <v>CSD GM INFRA SECT 3 DBRA COMPL</v>
          </cell>
        </row>
        <row r="664">
          <cell r="D664" t="str">
            <v>28950255</v>
          </cell>
          <cell r="E664" t="str">
            <v>GM PUBLIC SERVICES</v>
          </cell>
        </row>
        <row r="665">
          <cell r="D665" t="str">
            <v>28950256</v>
          </cell>
          <cell r="E665" t="str">
            <v>CSD PLANNING AND DEVELOPMENT</v>
          </cell>
        </row>
        <row r="666">
          <cell r="D666" t="str">
            <v>28950258</v>
          </cell>
          <cell r="E666" t="str">
            <v>HOUSING SERVICES - DAP &amp; AFFD</v>
          </cell>
        </row>
        <row r="667">
          <cell r="D667" t="str">
            <v>28950353</v>
          </cell>
          <cell r="E667" t="str">
            <v>DR-HOUSING RECVRY PGMS</v>
          </cell>
        </row>
        <row r="668">
          <cell r="D668" t="str">
            <v>28950354</v>
          </cell>
          <cell r="E668" t="str">
            <v>GM PUB FACILITIES - ADM.</v>
          </cell>
        </row>
        <row r="669">
          <cell r="D669" t="str">
            <v>28950358</v>
          </cell>
          <cell r="E669" t="str">
            <v>CSD HOUSING PROGRAMS</v>
          </cell>
        </row>
        <row r="670">
          <cell r="D670" t="str">
            <v>28950381</v>
          </cell>
          <cell r="E670" t="str">
            <v>HCIS</v>
          </cell>
        </row>
        <row r="671">
          <cell r="D671" t="str">
            <v>28950383</v>
          </cell>
          <cell r="E671" t="str">
            <v>HRC &amp; OUTREACH</v>
          </cell>
        </row>
        <row r="672">
          <cell r="D672" t="str">
            <v>28953153</v>
          </cell>
          <cell r="E672" t="str">
            <v>DR EXECUTIVE</v>
          </cell>
        </row>
        <row r="673">
          <cell r="D673" t="str">
            <v>28953254</v>
          </cell>
          <cell r="E673" t="str">
            <v>DR CONTRACT COMPLIANCE</v>
          </cell>
        </row>
        <row r="674">
          <cell r="D674" t="str">
            <v>28953256</v>
          </cell>
          <cell r="E674" t="str">
            <v>DR HARVEY PLANNING</v>
          </cell>
        </row>
        <row r="675">
          <cell r="D675" t="str">
            <v>28953382</v>
          </cell>
          <cell r="E675" t="str">
            <v>DR SINGLE FAM NEW DEVELOPMENT</v>
          </cell>
        </row>
        <row r="676">
          <cell r="D676" t="str">
            <v>28953384</v>
          </cell>
          <cell r="E676" t="str">
            <v>DR HOUSING PROGRAMS</v>
          </cell>
        </row>
        <row r="677">
          <cell r="D677" t="str">
            <v>28953385</v>
          </cell>
          <cell r="E677" t="str">
            <v>DR MULTI-FAM DEV</v>
          </cell>
        </row>
        <row r="678">
          <cell r="D678" t="str">
            <v>28953386</v>
          </cell>
          <cell r="E678" t="str">
            <v>DR NON-HSG INFRASTRUC</v>
          </cell>
        </row>
        <row r="679">
          <cell r="D679" t="str">
            <v>28953387</v>
          </cell>
          <cell r="E679" t="str">
            <v>DISAST RECOV SUPPORTIVE SERVIC</v>
          </cell>
        </row>
        <row r="680">
          <cell r="D680" t="str">
            <v>28953388</v>
          </cell>
          <cell r="E680" t="str">
            <v>DR QUALTY ASSURANCE QUALITY CO</v>
          </cell>
        </row>
        <row r="681">
          <cell r="D681" t="str">
            <v>28960160</v>
          </cell>
          <cell r="E681" t="str">
            <v>CSD- SOC SERVICE- EXECUTIVE</v>
          </cell>
        </row>
        <row r="682">
          <cell r="D682" t="str">
            <v>28960266</v>
          </cell>
          <cell r="E682" t="str">
            <v>CSD INTAKE SERVICES SAT&amp;F DESK</v>
          </cell>
        </row>
        <row r="683">
          <cell r="D683" t="str">
            <v>28960361</v>
          </cell>
          <cell r="E683" t="str">
            <v>CSD ELIGIBILITY &amp; EMERG ASSIST</v>
          </cell>
        </row>
        <row r="684">
          <cell r="D684" t="str">
            <v>28960363</v>
          </cell>
          <cell r="E684" t="str">
            <v>CSD CASE MANAGEMENT</v>
          </cell>
        </row>
        <row r="685">
          <cell r="D685" t="str">
            <v>28960394</v>
          </cell>
          <cell r="E685" t="str">
            <v>CEMETERY-OPERATIONS</v>
          </cell>
        </row>
        <row r="686">
          <cell r="D686" t="str">
            <v>28960395</v>
          </cell>
          <cell r="E686" t="str">
            <v>BEREAVEMENT SERVICES</v>
          </cell>
        </row>
        <row r="687">
          <cell r="D687" t="str">
            <v>28961002</v>
          </cell>
          <cell r="E687" t="str">
            <v>RELIANT CARE PROGRAM</v>
          </cell>
        </row>
        <row r="688">
          <cell r="D688" t="str">
            <v>28961006</v>
          </cell>
          <cell r="E688" t="str">
            <v>TXU ENERGY UTIL ASSIST PROGRAM</v>
          </cell>
        </row>
        <row r="689">
          <cell r="D689" t="str">
            <v>28961007</v>
          </cell>
          <cell r="E689" t="str">
            <v>DIRECT ENERGY NEIGHBOR TO NEIG</v>
          </cell>
        </row>
        <row r="690">
          <cell r="D690" t="str">
            <v>28961008</v>
          </cell>
          <cell r="E690" t="str">
            <v>US RETAILERS UTILITY ASSISTANC</v>
          </cell>
        </row>
        <row r="691">
          <cell r="D691" t="str">
            <v>28970170</v>
          </cell>
          <cell r="E691" t="str">
            <v>CSD FINANCE EXECUTIVE</v>
          </cell>
        </row>
        <row r="692">
          <cell r="D692" t="str">
            <v>28970271</v>
          </cell>
          <cell r="E692" t="str">
            <v>CSD FINANCE ADMIN ACCTG</v>
          </cell>
        </row>
        <row r="693">
          <cell r="D693" t="str">
            <v>28970272</v>
          </cell>
          <cell r="E693" t="str">
            <v>CSD GRANT ACCOUNTING</v>
          </cell>
        </row>
        <row r="694">
          <cell r="D694" t="str">
            <v>28970273</v>
          </cell>
          <cell r="E694" t="str">
            <v>FINANCE MONITOR/REPORT/BUDGETI</v>
          </cell>
        </row>
        <row r="695">
          <cell r="D695" t="str">
            <v>28970274</v>
          </cell>
          <cell r="E695" t="str">
            <v>CSD TRANSIT ACCOUNTING</v>
          </cell>
        </row>
        <row r="696">
          <cell r="D696" t="str">
            <v>28970276</v>
          </cell>
          <cell r="E696" t="str">
            <v>CSD SOCIAL SERVICES ACCOUNTING</v>
          </cell>
        </row>
        <row r="697">
          <cell r="D697" t="str">
            <v>28970277</v>
          </cell>
          <cell r="E697" t="str">
            <v>CSD DISASTER RECOVERY FINANCE</v>
          </cell>
        </row>
        <row r="698">
          <cell r="D698" t="str">
            <v>28970279</v>
          </cell>
          <cell r="E698" t="str">
            <v>CSD-HCHFC</v>
          </cell>
        </row>
        <row r="699">
          <cell r="D699" t="str">
            <v>28990190</v>
          </cell>
          <cell r="E699" t="str">
            <v>CSD EXECUTIVE DIRECTOR</v>
          </cell>
        </row>
        <row r="700">
          <cell r="D700" t="str">
            <v>28990259</v>
          </cell>
          <cell r="E700" t="str">
            <v>HOUSING POLICY ADVISOR</v>
          </cell>
        </row>
        <row r="701">
          <cell r="D701" t="str">
            <v>28990290</v>
          </cell>
          <cell r="E701" t="str">
            <v>IMMIGRATION LEGAL SERVICES FUN</v>
          </cell>
        </row>
        <row r="702">
          <cell r="D702" t="str">
            <v>28990291</v>
          </cell>
          <cell r="E702" t="str">
            <v>CSD ADMIN /HR SERVICES</v>
          </cell>
        </row>
        <row r="703">
          <cell r="D703" t="str">
            <v>28990292</v>
          </cell>
          <cell r="E703" t="str">
            <v>CSD ADMIN IT</v>
          </cell>
        </row>
        <row r="704">
          <cell r="D704" t="str">
            <v>28990293</v>
          </cell>
          <cell r="E704" t="str">
            <v>CSD PUBLIC INFORMATION OFFICER</v>
          </cell>
        </row>
        <row r="705">
          <cell r="D705" t="str">
            <v>28990394</v>
          </cell>
          <cell r="E705" t="str">
            <v>CSD CEMETERY OPERATIONS</v>
          </cell>
        </row>
        <row r="706">
          <cell r="D706" t="str">
            <v>28990395</v>
          </cell>
          <cell r="E706" t="str">
            <v>CSD BEREAVEMENT SERVICES</v>
          </cell>
        </row>
        <row r="707">
          <cell r="D707" t="str">
            <v>29200000</v>
          </cell>
          <cell r="E707" t="str">
            <v>US UNIVERSAL SERVICES</v>
          </cell>
        </row>
        <row r="708">
          <cell r="D708" t="str">
            <v>29210000</v>
          </cell>
          <cell r="E708" t="str">
            <v>US MANAGEMENT &amp; ADMINISTRATION</v>
          </cell>
        </row>
        <row r="709">
          <cell r="D709" t="str">
            <v>29210100</v>
          </cell>
          <cell r="E709" t="str">
            <v>US INTERNSHIP PROGRAM</v>
          </cell>
        </row>
        <row r="710">
          <cell r="D710" t="str">
            <v>29210200</v>
          </cell>
          <cell r="E710" t="str">
            <v>US FC IT SERVICES</v>
          </cell>
        </row>
        <row r="711">
          <cell r="D711" t="str">
            <v>29210300</v>
          </cell>
          <cell r="E711" t="str">
            <v>US ROLLOVER</v>
          </cell>
        </row>
        <row r="712">
          <cell r="D712" t="str">
            <v>29220000</v>
          </cell>
          <cell r="E712" t="str">
            <v>US BUSINESS OPERATIONS</v>
          </cell>
        </row>
        <row r="713">
          <cell r="D713" t="str">
            <v>29230000</v>
          </cell>
          <cell r="E713" t="str">
            <v>GENERAL ADMINISTRATION</v>
          </cell>
        </row>
        <row r="714">
          <cell r="D714" t="str">
            <v>29240100</v>
          </cell>
          <cell r="E714" t="str">
            <v>US ENT. BUSINESS SOLUTIONS</v>
          </cell>
        </row>
        <row r="715">
          <cell r="D715" t="str">
            <v>29240110</v>
          </cell>
          <cell r="E715" t="str">
            <v>CUSTOM DEVELOPMENT</v>
          </cell>
        </row>
        <row r="716">
          <cell r="D716" t="str">
            <v>29240120</v>
          </cell>
          <cell r="E716" t="str">
            <v>BUSINESS APPLICATIONS</v>
          </cell>
        </row>
        <row r="717">
          <cell r="D717" t="str">
            <v>29240130</v>
          </cell>
          <cell r="E717" t="str">
            <v>DIGITAL CONTENT MANAGEMENT</v>
          </cell>
        </row>
        <row r="718">
          <cell r="D718" t="str">
            <v>29240140</v>
          </cell>
          <cell r="E718" t="str">
            <v>US QUALITY ASSURANCE</v>
          </cell>
        </row>
        <row r="719">
          <cell r="D719" t="str">
            <v>29240150</v>
          </cell>
          <cell r="E719" t="str">
            <v>BUSINESS &amp; PRODUCT MANAGEMENT</v>
          </cell>
        </row>
        <row r="720">
          <cell r="D720" t="str">
            <v>29240160</v>
          </cell>
          <cell r="E720" t="str">
            <v>PROGRAM DELIVERY &amp; ANALYTICS</v>
          </cell>
        </row>
        <row r="721">
          <cell r="D721" t="str">
            <v>29240170</v>
          </cell>
          <cell r="E721" t="str">
            <v>ARCHITECTURE</v>
          </cell>
        </row>
        <row r="722">
          <cell r="D722" t="str">
            <v>29240180</v>
          </cell>
          <cell r="E722" t="str">
            <v>BUSINESS INTELLIGENCE &amp; ANALYT</v>
          </cell>
        </row>
        <row r="723">
          <cell r="D723" t="str">
            <v>29240200</v>
          </cell>
          <cell r="E723" t="str">
            <v>IT INFRASTRUCTURE</v>
          </cell>
        </row>
        <row r="724">
          <cell r="D724" t="str">
            <v>29240210</v>
          </cell>
          <cell r="E724" t="str">
            <v>CYBERSECURITY &amp; IT COMPLIANCE</v>
          </cell>
        </row>
        <row r="725">
          <cell r="D725" t="str">
            <v>29240220</v>
          </cell>
          <cell r="E725" t="str">
            <v>INFORMATION SYSTEMS</v>
          </cell>
        </row>
        <row r="726">
          <cell r="D726" t="str">
            <v>29240230</v>
          </cell>
          <cell r="E726" t="str">
            <v>US FACILITIES PROJECT SERVICES</v>
          </cell>
        </row>
        <row r="727">
          <cell r="D727" t="str">
            <v>29240240</v>
          </cell>
          <cell r="E727" t="str">
            <v>US NETWORK SERVICES</v>
          </cell>
        </row>
        <row r="728">
          <cell r="D728" t="str">
            <v>29240250</v>
          </cell>
          <cell r="E728" t="str">
            <v>US VOICE SERVICES</v>
          </cell>
        </row>
        <row r="729">
          <cell r="D729" t="str">
            <v>29240300</v>
          </cell>
          <cell r="E729" t="str">
            <v>CUSTOMER SERVICE</v>
          </cell>
        </row>
        <row r="730">
          <cell r="D730" t="str">
            <v>29240310</v>
          </cell>
          <cell r="E730" t="str">
            <v>CUSTOMER SERVICE OPERATIONS</v>
          </cell>
        </row>
        <row r="731">
          <cell r="D731" t="str">
            <v>29240320</v>
          </cell>
          <cell r="E731" t="str">
            <v>IT TRAINING</v>
          </cell>
        </row>
        <row r="732">
          <cell r="D732" t="str">
            <v>29240330</v>
          </cell>
          <cell r="E732" t="str">
            <v>HELP DESK</v>
          </cell>
        </row>
        <row r="733">
          <cell r="D733" t="str">
            <v>29240340</v>
          </cell>
          <cell r="E733" t="str">
            <v>CLIENT TECHNOLOGIES</v>
          </cell>
        </row>
        <row r="734">
          <cell r="D734" t="str">
            <v>29240350</v>
          </cell>
          <cell r="E734" t="str">
            <v>US RECORDS CENTER</v>
          </cell>
        </row>
        <row r="735">
          <cell r="D735" t="str">
            <v>29240400</v>
          </cell>
          <cell r="E735" t="str">
            <v>US PROJECT MANAGEMENT OFFICE</v>
          </cell>
        </row>
        <row r="736">
          <cell r="D736" t="str">
            <v>29250000</v>
          </cell>
          <cell r="E736" t="str">
            <v>US PUBLIC SAFETY TECHNOLOGY</v>
          </cell>
        </row>
        <row r="737">
          <cell r="D737" t="str">
            <v>29250100</v>
          </cell>
          <cell r="E737" t="str">
            <v>US RADIO SERVICES</v>
          </cell>
        </row>
        <row r="738">
          <cell r="D738" t="str">
            <v>29250200</v>
          </cell>
          <cell r="E738" t="str">
            <v>US SECURITY TECHNOLOGY SRVCS</v>
          </cell>
        </row>
        <row r="739">
          <cell r="D739" t="str">
            <v>29250300</v>
          </cell>
          <cell r="E739" t="str">
            <v>US PUBLIC SAFETY &amp; JUSTICE APP</v>
          </cell>
        </row>
        <row r="740">
          <cell r="D740" t="str">
            <v>29250400</v>
          </cell>
          <cell r="E740" t="str">
            <v>US PUBLIC SAFETY LIAISONS</v>
          </cell>
        </row>
        <row r="741">
          <cell r="D741" t="str">
            <v>29250500</v>
          </cell>
          <cell r="E741" t="str">
            <v>US EMG PREPAREDNESS &amp; RESPONSE</v>
          </cell>
        </row>
        <row r="742">
          <cell r="D742" t="str">
            <v>29260000</v>
          </cell>
          <cell r="E742" t="str">
            <v>US FLEET SERVICES</v>
          </cell>
        </row>
        <row r="743">
          <cell r="D743" t="str">
            <v>29260100</v>
          </cell>
          <cell r="E743" t="str">
            <v>US FLEET SERVICES M&amp;A</v>
          </cell>
        </row>
        <row r="744">
          <cell r="D744" t="str">
            <v>29260200</v>
          </cell>
          <cell r="E744" t="str">
            <v>US FLEET SERVICES VEC MAINT</v>
          </cell>
        </row>
        <row r="745">
          <cell r="D745" t="str">
            <v>29260300</v>
          </cell>
          <cell r="E745" t="str">
            <v>US VEHICLE PURCHASES</v>
          </cell>
        </row>
        <row r="746">
          <cell r="D746" t="str">
            <v>29300000</v>
          </cell>
          <cell r="E746" t="str">
            <v>US REPAIR &amp; REPLACEMENT</v>
          </cell>
        </row>
        <row r="747">
          <cell r="D747" t="str">
            <v>29310000</v>
          </cell>
          <cell r="E747" t="str">
            <v>US REPAIR &amp; REPLACEMENT</v>
          </cell>
        </row>
        <row r="748">
          <cell r="D748" t="str">
            <v>29320000</v>
          </cell>
          <cell r="E748" t="str">
            <v>US ENT TECHNOLOGY INITIATIVES</v>
          </cell>
        </row>
        <row r="749">
          <cell r="D749" t="str">
            <v>29330000</v>
          </cell>
          <cell r="E749" t="str">
            <v>US GRANT PROJECTS</v>
          </cell>
        </row>
        <row r="750">
          <cell r="D750" t="str">
            <v>29610000</v>
          </cell>
          <cell r="E750" t="str">
            <v>MHMRA ADMINISTRATION</v>
          </cell>
        </row>
        <row r="751">
          <cell r="D751" t="str">
            <v>29700000</v>
          </cell>
          <cell r="E751" t="str">
            <v>CE FPM REPAIRS &amp; REPLACEMENT</v>
          </cell>
        </row>
        <row r="752">
          <cell r="D752" t="str">
            <v>29701003</v>
          </cell>
          <cell r="E752" t="str">
            <v>LEASES</v>
          </cell>
        </row>
        <row r="753">
          <cell r="D753" t="str">
            <v>29710001</v>
          </cell>
          <cell r="E753" t="str">
            <v>CE R&amp;R</v>
          </cell>
        </row>
        <row r="754">
          <cell r="D754" t="str">
            <v>29710002</v>
          </cell>
          <cell r="E754" t="str">
            <v>CE TRAFFIC SIGNAL MAINTENANCE</v>
          </cell>
        </row>
        <row r="755">
          <cell r="D755" t="str">
            <v>29710003</v>
          </cell>
          <cell r="E755" t="str">
            <v>CE LEASES</v>
          </cell>
        </row>
        <row r="756">
          <cell r="D756" t="str">
            <v>29800000</v>
          </cell>
          <cell r="E756" t="str">
            <v>CE FPM UTILITIES &amp; LEASES</v>
          </cell>
        </row>
        <row r="757">
          <cell r="D757" t="str">
            <v>29840050</v>
          </cell>
          <cell r="E757" t="str">
            <v>BUILDING UTILITIES</v>
          </cell>
        </row>
        <row r="758">
          <cell r="D758" t="str">
            <v>30100000</v>
          </cell>
          <cell r="E758" t="str">
            <v>CNP1 CONSTABLE PRECINCT 1</v>
          </cell>
        </row>
        <row r="759">
          <cell r="D759" t="str">
            <v>30110000</v>
          </cell>
          <cell r="E759" t="str">
            <v>CNP1 EXECUTIVE</v>
          </cell>
        </row>
        <row r="760">
          <cell r="D760" t="str">
            <v>30110200</v>
          </cell>
          <cell r="E760" t="str">
            <v>CNP1 ENVIRONMENTAL</v>
          </cell>
        </row>
        <row r="761">
          <cell r="D761" t="str">
            <v>30120100</v>
          </cell>
          <cell r="E761" t="str">
            <v>CNP1 JUVENILE</v>
          </cell>
        </row>
        <row r="762">
          <cell r="D762" t="str">
            <v>30120200</v>
          </cell>
          <cell r="E762" t="str">
            <v>CNP1 CIVIL</v>
          </cell>
        </row>
        <row r="763">
          <cell r="D763" t="str">
            <v>30120300</v>
          </cell>
          <cell r="E763" t="str">
            <v>CNP1 WRITS</v>
          </cell>
        </row>
        <row r="764">
          <cell r="D764" t="str">
            <v>30130100</v>
          </cell>
          <cell r="E764" t="str">
            <v>CNP1 WARRANTS</v>
          </cell>
        </row>
        <row r="765">
          <cell r="D765" t="str">
            <v>30130200</v>
          </cell>
          <cell r="E765" t="str">
            <v>CNP1 MENTAL</v>
          </cell>
        </row>
        <row r="766">
          <cell r="D766" t="str">
            <v>30130300</v>
          </cell>
          <cell r="E766" t="str">
            <v>CNP1 BUILDINGS</v>
          </cell>
        </row>
        <row r="767">
          <cell r="D767" t="str">
            <v>30140000</v>
          </cell>
          <cell r="E767" t="str">
            <v>CNP1 PATROL</v>
          </cell>
        </row>
        <row r="768">
          <cell r="D768" t="str">
            <v>30140200</v>
          </cell>
          <cell r="E768" t="str">
            <v>CNP1 CONTRACT</v>
          </cell>
        </row>
        <row r="769">
          <cell r="D769" t="str">
            <v>30140300</v>
          </cell>
          <cell r="E769" t="str">
            <v>CNP1 TOLL RD</v>
          </cell>
        </row>
        <row r="770">
          <cell r="D770" t="str">
            <v>30200000</v>
          </cell>
          <cell r="E770" t="str">
            <v>CNP2 CONSTABLE PRECINCT 2</v>
          </cell>
        </row>
        <row r="771">
          <cell r="D771" t="str">
            <v>30210000</v>
          </cell>
          <cell r="E771" t="str">
            <v>CNP2 ADMINISTRATIVE DIVISION</v>
          </cell>
        </row>
        <row r="772">
          <cell r="D772" t="str">
            <v>30210010</v>
          </cell>
          <cell r="E772" t="str">
            <v>CNP2 FORFEITED ASSETS</v>
          </cell>
        </row>
        <row r="773">
          <cell r="D773" t="str">
            <v>30220000</v>
          </cell>
          <cell r="E773" t="str">
            <v>CNP2 CIVIL DIVISION</v>
          </cell>
        </row>
        <row r="774">
          <cell r="D774" t="str">
            <v>30220010</v>
          </cell>
          <cell r="E774" t="str">
            <v>CNP2 CIVIL PROCESS</v>
          </cell>
        </row>
        <row r="775">
          <cell r="D775" t="str">
            <v>30220020</v>
          </cell>
          <cell r="E775" t="str">
            <v>CNP2 WRITS</v>
          </cell>
        </row>
        <row r="776">
          <cell r="D776" t="str">
            <v>30230010</v>
          </cell>
          <cell r="E776" t="str">
            <v>CNP2 WARRANTS</v>
          </cell>
        </row>
        <row r="777">
          <cell r="D777" t="str">
            <v>30230020</v>
          </cell>
          <cell r="E777" t="str">
            <v>CNP2 COMMUNICATIONS</v>
          </cell>
        </row>
        <row r="778">
          <cell r="D778" t="str">
            <v>30240010</v>
          </cell>
          <cell r="E778" t="str">
            <v>CNP2 PATROL</v>
          </cell>
        </row>
        <row r="779">
          <cell r="D779" t="str">
            <v>30240020</v>
          </cell>
          <cell r="E779" t="str">
            <v>CNP2 CONTRACT PATROL</v>
          </cell>
        </row>
        <row r="780">
          <cell r="D780" t="str">
            <v>30250000</v>
          </cell>
          <cell r="E780" t="str">
            <v>CNP2 SECURITY DIVISION</v>
          </cell>
        </row>
        <row r="781">
          <cell r="D781" t="str">
            <v>30300000</v>
          </cell>
          <cell r="E781" t="str">
            <v>CNP3 CONSTABLE PRECINCT 3</v>
          </cell>
        </row>
        <row r="782">
          <cell r="D782" t="str">
            <v>30303200</v>
          </cell>
          <cell r="E782" t="str">
            <v>CNP3 ADMINISTRATION</v>
          </cell>
        </row>
        <row r="783">
          <cell r="D783" t="str">
            <v>30304300</v>
          </cell>
          <cell r="E783" t="str">
            <v>CNP3 PATROL</v>
          </cell>
        </row>
        <row r="784">
          <cell r="D784" t="str">
            <v>30305400</v>
          </cell>
          <cell r="E784" t="str">
            <v>CNP3 FLEET</v>
          </cell>
        </row>
        <row r="785">
          <cell r="D785" t="str">
            <v>30307600</v>
          </cell>
          <cell r="E785" t="str">
            <v>CNP3 STATE FORFEITED ASST CH59</v>
          </cell>
        </row>
        <row r="786">
          <cell r="D786" t="str">
            <v>30308700</v>
          </cell>
          <cell r="E786" t="str">
            <v>CNP3 STATE FORFEITED ASST CH18</v>
          </cell>
        </row>
        <row r="787">
          <cell r="D787" t="str">
            <v>30309800</v>
          </cell>
          <cell r="E787" t="str">
            <v>CNP3 LEOSE</v>
          </cell>
        </row>
        <row r="788">
          <cell r="D788" t="str">
            <v>30311950</v>
          </cell>
          <cell r="E788" t="str">
            <v>CNP3 DONATION FUND</v>
          </cell>
        </row>
        <row r="789">
          <cell r="D789" t="str">
            <v>30400000</v>
          </cell>
          <cell r="E789" t="str">
            <v>CNP4 CONSTABLE PRECINCT 4</v>
          </cell>
        </row>
        <row r="790">
          <cell r="D790" t="str">
            <v>30410000</v>
          </cell>
          <cell r="E790" t="str">
            <v>CNP4 ADMINISTRATION DIVISION</v>
          </cell>
        </row>
        <row r="791">
          <cell r="D791" t="str">
            <v>30410010</v>
          </cell>
          <cell r="E791" t="str">
            <v>CNP4 TRAINING</v>
          </cell>
        </row>
        <row r="792">
          <cell r="D792" t="str">
            <v>30410020</v>
          </cell>
          <cell r="E792" t="str">
            <v>CNP4 FORFEITED ASSETS</v>
          </cell>
        </row>
        <row r="793">
          <cell r="D793" t="str">
            <v>30420000</v>
          </cell>
          <cell r="E793" t="str">
            <v>CNP4 CIVIL DIVISION</v>
          </cell>
        </row>
        <row r="794">
          <cell r="D794" t="str">
            <v>30430020</v>
          </cell>
          <cell r="E794" t="str">
            <v>CNP4 D.W.I. STEP</v>
          </cell>
        </row>
        <row r="795">
          <cell r="D795" t="str">
            <v>30440000</v>
          </cell>
          <cell r="E795" t="str">
            <v>CNP4 WARRANT DIVISION</v>
          </cell>
        </row>
        <row r="796">
          <cell r="D796" t="str">
            <v>30450000</v>
          </cell>
          <cell r="E796" t="str">
            <v>CNP4 PATROL DIVISION</v>
          </cell>
        </row>
        <row r="797">
          <cell r="D797" t="str">
            <v>30450010</v>
          </cell>
          <cell r="E797" t="str">
            <v>CNP4 CONTRACT PATROL</v>
          </cell>
        </row>
        <row r="798">
          <cell r="D798" t="str">
            <v>30450020</v>
          </cell>
          <cell r="E798" t="str">
            <v>CNP4 TOLL ROAD PATROL</v>
          </cell>
        </row>
        <row r="799">
          <cell r="D799" t="str">
            <v>30450030</v>
          </cell>
          <cell r="E799" t="str">
            <v>CNP4 BIKE PATROL</v>
          </cell>
        </row>
        <row r="800">
          <cell r="D800" t="str">
            <v>30500000</v>
          </cell>
          <cell r="E800" t="str">
            <v>CNP5 CONSTABLE PRECINCT 5</v>
          </cell>
        </row>
        <row r="801">
          <cell r="D801" t="str">
            <v>30501000</v>
          </cell>
          <cell r="E801" t="str">
            <v>CNP5 ADMINISTRATION</v>
          </cell>
        </row>
        <row r="802">
          <cell r="D802" t="str">
            <v>30505000</v>
          </cell>
          <cell r="E802" t="str">
            <v>CNP5 CIVIL</v>
          </cell>
        </row>
        <row r="803">
          <cell r="D803" t="str">
            <v>30510000</v>
          </cell>
          <cell r="E803" t="str">
            <v>CNP5 WARRANTS</v>
          </cell>
        </row>
        <row r="804">
          <cell r="D804" t="str">
            <v>30516000</v>
          </cell>
          <cell r="E804" t="str">
            <v>CNP5 PATROL</v>
          </cell>
        </row>
        <row r="805">
          <cell r="D805" t="str">
            <v>30517000</v>
          </cell>
          <cell r="E805" t="str">
            <v>CNP5 PARKS</v>
          </cell>
        </row>
        <row r="806">
          <cell r="D806" t="str">
            <v>30518000</v>
          </cell>
          <cell r="E806" t="str">
            <v>CNP5 TOLL ROAD</v>
          </cell>
        </row>
        <row r="807">
          <cell r="D807" t="str">
            <v>30600000</v>
          </cell>
          <cell r="E807" t="str">
            <v>CNP6 CONSTABLE PRECINCT 6</v>
          </cell>
        </row>
        <row r="808">
          <cell r="D808" t="str">
            <v>30610000</v>
          </cell>
          <cell r="E808" t="str">
            <v>CNP6 ADMINISTRATIVE</v>
          </cell>
        </row>
        <row r="809">
          <cell r="D809" t="str">
            <v>30610100</v>
          </cell>
          <cell r="E809" t="str">
            <v>CNP6 HUMAN RESOURCES</v>
          </cell>
        </row>
        <row r="810">
          <cell r="D810" t="str">
            <v>30610200</v>
          </cell>
          <cell r="E810" t="str">
            <v>CNP6 TRAINING</v>
          </cell>
        </row>
        <row r="811">
          <cell r="D811" t="str">
            <v>30610300</v>
          </cell>
          <cell r="E811" t="str">
            <v>CNP6 COMMUNICATIONS (DISPATCH)</v>
          </cell>
        </row>
        <row r="812">
          <cell r="D812" t="str">
            <v>30610400</v>
          </cell>
          <cell r="E812" t="str">
            <v>CNP6 IAD</v>
          </cell>
        </row>
        <row r="813">
          <cell r="D813" t="str">
            <v>30610500</v>
          </cell>
          <cell r="E813" t="str">
            <v>CNP6 MEDIA RELATIONS</v>
          </cell>
        </row>
        <row r="814">
          <cell r="D814" t="str">
            <v>30620000</v>
          </cell>
          <cell r="E814" t="str">
            <v>CNP6 CIVIL/WRITS</v>
          </cell>
        </row>
        <row r="815">
          <cell r="D815" t="str">
            <v>30630000</v>
          </cell>
          <cell r="E815" t="str">
            <v>CNP6 PATROL</v>
          </cell>
        </row>
        <row r="816">
          <cell r="D816" t="str">
            <v>30640000</v>
          </cell>
          <cell r="E816" t="str">
            <v>CNP6 CONTRACTS</v>
          </cell>
        </row>
        <row r="817">
          <cell r="D817" t="str">
            <v>30640100</v>
          </cell>
          <cell r="E817" t="str">
            <v>CNP6 HISD ASAP</v>
          </cell>
        </row>
        <row r="818">
          <cell r="D818" t="str">
            <v>30640200</v>
          </cell>
          <cell r="E818" t="str">
            <v>CNP6 HOUSING</v>
          </cell>
        </row>
        <row r="819">
          <cell r="D819" t="str">
            <v>30640300</v>
          </cell>
          <cell r="E819" t="str">
            <v>CNP6 GREATER EAST END MGMT</v>
          </cell>
        </row>
        <row r="820">
          <cell r="D820" t="str">
            <v>30700000</v>
          </cell>
          <cell r="E820" t="str">
            <v>CNP7 CONSTABLE PRECINCT 7</v>
          </cell>
        </row>
        <row r="821">
          <cell r="D821" t="str">
            <v>30710000</v>
          </cell>
          <cell r="E821" t="str">
            <v>CNP7 ADMINISTRATION DIVISION</v>
          </cell>
        </row>
        <row r="822">
          <cell r="D822" t="str">
            <v>30710010</v>
          </cell>
          <cell r="E822" t="str">
            <v>CNP7 CONTRACT PATROL DIVISION</v>
          </cell>
        </row>
        <row r="823">
          <cell r="D823" t="str">
            <v>30720000</v>
          </cell>
          <cell r="E823" t="str">
            <v>CNP7 CIVIL DIVISION</v>
          </cell>
        </row>
        <row r="824">
          <cell r="D824" t="str">
            <v>30730000</v>
          </cell>
          <cell r="E824" t="str">
            <v>CNP7 WARRANT DIVISION</v>
          </cell>
        </row>
        <row r="825">
          <cell r="D825" t="str">
            <v>30740000</v>
          </cell>
          <cell r="E825" t="str">
            <v>CNP7 PATROL DIVISION</v>
          </cell>
        </row>
        <row r="826">
          <cell r="D826" t="str">
            <v>30750000</v>
          </cell>
          <cell r="E826" t="str">
            <v>CNP7 TOLL ROAD DIVISION</v>
          </cell>
        </row>
        <row r="827">
          <cell r="D827" t="str">
            <v>30760000</v>
          </cell>
          <cell r="E827" t="str">
            <v>CNP7 STATE FORFEITURE DIVISION</v>
          </cell>
        </row>
        <row r="828">
          <cell r="D828" t="str">
            <v>30770000</v>
          </cell>
          <cell r="E828" t="str">
            <v>CNP7 TRAFFIC SAFETY DIVISION</v>
          </cell>
        </row>
        <row r="829">
          <cell r="D829" t="str">
            <v>30800000</v>
          </cell>
          <cell r="E829" t="str">
            <v>CNP8 CONSTABLE PRECINCT 8</v>
          </cell>
        </row>
        <row r="830">
          <cell r="D830" t="str">
            <v>30801000</v>
          </cell>
          <cell r="E830" t="str">
            <v>CNP8 ADMINISTRATIVE DIVISION</v>
          </cell>
        </row>
        <row r="831">
          <cell r="D831" t="str">
            <v>30805000</v>
          </cell>
          <cell r="E831" t="str">
            <v>CNP8 CIVIL DIVISION</v>
          </cell>
        </row>
        <row r="832">
          <cell r="D832" t="str">
            <v>30810000</v>
          </cell>
          <cell r="E832" t="str">
            <v>CNP8 WARRANT DIVISION</v>
          </cell>
        </row>
        <row r="833">
          <cell r="D833" t="str">
            <v>30815000</v>
          </cell>
          <cell r="E833" t="str">
            <v>CNP8 TRAFFIC PATROL</v>
          </cell>
        </row>
        <row r="834">
          <cell r="D834" t="str">
            <v>30816000</v>
          </cell>
          <cell r="E834" t="str">
            <v>CNP8 TOLL ROAD PATROL</v>
          </cell>
        </row>
        <row r="835">
          <cell r="D835" t="str">
            <v>31100000</v>
          </cell>
          <cell r="E835" t="str">
            <v>JP JUSTICE OF THE PEACE 1-1</v>
          </cell>
        </row>
        <row r="836">
          <cell r="D836" t="str">
            <v>31200000</v>
          </cell>
          <cell r="E836" t="str">
            <v>JP JUSTICE OF THE PEACE 1-2</v>
          </cell>
        </row>
        <row r="837">
          <cell r="D837" t="str">
            <v>32100000</v>
          </cell>
          <cell r="E837" t="str">
            <v>JP JUSTICE OF THE PEACE 2-1</v>
          </cell>
        </row>
        <row r="838">
          <cell r="D838" t="str">
            <v>32200000</v>
          </cell>
          <cell r="E838" t="str">
            <v>JP JUSTICE OF THE PEACE 2-2</v>
          </cell>
        </row>
        <row r="839">
          <cell r="D839" t="str">
            <v>33100000</v>
          </cell>
          <cell r="E839" t="str">
            <v>JP JUSTICE OF THE PEACE 3-1</v>
          </cell>
        </row>
        <row r="840">
          <cell r="D840" t="str">
            <v>33200000</v>
          </cell>
          <cell r="E840" t="str">
            <v>JP JUSTICE OF THE PEACE 3-2</v>
          </cell>
        </row>
        <row r="841">
          <cell r="D841" t="str">
            <v>34100000</v>
          </cell>
          <cell r="E841" t="str">
            <v>JP JUSTICE OF THE PEACE 4-1</v>
          </cell>
        </row>
        <row r="842">
          <cell r="D842" t="str">
            <v>34200000</v>
          </cell>
          <cell r="E842" t="str">
            <v>JP JUSTICE OF THE PEACE 4-2</v>
          </cell>
        </row>
        <row r="843">
          <cell r="D843" t="str">
            <v>35100000</v>
          </cell>
          <cell r="E843" t="str">
            <v>JP JUSTICE OF THE PEACE 5-1</v>
          </cell>
        </row>
        <row r="844">
          <cell r="D844" t="str">
            <v>35200000</v>
          </cell>
          <cell r="E844" t="str">
            <v>JP JUSTICE OF THE PEACE 5-2</v>
          </cell>
        </row>
        <row r="845">
          <cell r="D845" t="str">
            <v>36100000</v>
          </cell>
          <cell r="E845" t="str">
            <v>JP JUSTICE OF THE PEACE 6-1</v>
          </cell>
        </row>
        <row r="846">
          <cell r="D846" t="str">
            <v>36200000</v>
          </cell>
          <cell r="E846" t="str">
            <v>JP JUSTICE OF THE PEACE 6-2</v>
          </cell>
        </row>
        <row r="847">
          <cell r="D847" t="str">
            <v>37100000</v>
          </cell>
          <cell r="E847" t="str">
            <v>JP JUSTICE OF THE PEACE 7-1</v>
          </cell>
        </row>
        <row r="848">
          <cell r="D848" t="str">
            <v>37200000</v>
          </cell>
          <cell r="E848" t="str">
            <v>JP JUSTICE OF THE PEACE 7-2</v>
          </cell>
        </row>
        <row r="849">
          <cell r="D849" t="str">
            <v>38100000</v>
          </cell>
          <cell r="E849" t="str">
            <v>JP JUSTICE OF THE PEACE 8-1</v>
          </cell>
        </row>
        <row r="850">
          <cell r="D850" t="str">
            <v>38200000</v>
          </cell>
          <cell r="E850" t="str">
            <v>JP JUSTICE OF THE PEACE 8-2</v>
          </cell>
        </row>
        <row r="851">
          <cell r="D851" t="str">
            <v>51000000</v>
          </cell>
          <cell r="E851" t="str">
            <v>CAO COUNTY ATTORNEY'S OFFICE</v>
          </cell>
        </row>
        <row r="852">
          <cell r="D852" t="str">
            <v>51001000</v>
          </cell>
          <cell r="E852" t="str">
            <v>CAO EXECUTIVE SERVICES</v>
          </cell>
        </row>
        <row r="853">
          <cell r="D853" t="str">
            <v>51002000</v>
          </cell>
          <cell r="E853" t="str">
            <v>CAO SUPPORT SERVICES</v>
          </cell>
        </row>
        <row r="854">
          <cell r="D854" t="str">
            <v>51003000</v>
          </cell>
          <cell r="E854" t="str">
            <v>CAO COMPLIANCE</v>
          </cell>
        </row>
        <row r="855">
          <cell r="D855" t="str">
            <v>51003010</v>
          </cell>
          <cell r="E855" t="str">
            <v>CAO TOLL ROAD COLLECTIONS</v>
          </cell>
        </row>
        <row r="856">
          <cell r="D856" t="str">
            <v>51003020</v>
          </cell>
          <cell r="E856" t="str">
            <v>CAO WORKERS COMP</v>
          </cell>
        </row>
        <row r="857">
          <cell r="D857" t="str">
            <v>51004000</v>
          </cell>
          <cell r="E857" t="str">
            <v>CAO PROTECTIVE SERVICES</v>
          </cell>
        </row>
        <row r="858">
          <cell r="D858" t="str">
            <v>51005000</v>
          </cell>
          <cell r="E858" t="str">
            <v>CAO ENVIRONMENTAL</v>
          </cell>
        </row>
        <row r="859">
          <cell r="D859" t="str">
            <v>51006000</v>
          </cell>
          <cell r="E859" t="str">
            <v>CAO GENERAL COUNSEL</v>
          </cell>
        </row>
        <row r="860">
          <cell r="D860" t="str">
            <v>51006010</v>
          </cell>
          <cell r="E860" t="str">
            <v>CAO HC HOUSING</v>
          </cell>
        </row>
        <row r="861">
          <cell r="D861" t="str">
            <v>51006020</v>
          </cell>
          <cell r="E861" t="str">
            <v>CAO HCAD</v>
          </cell>
        </row>
        <row r="862">
          <cell r="D862" t="str">
            <v>51006030</v>
          </cell>
          <cell r="E862" t="str">
            <v>CAO HCFCD</v>
          </cell>
        </row>
        <row r="863">
          <cell r="D863" t="str">
            <v>51006040</v>
          </cell>
          <cell r="E863" t="str">
            <v>CAO HCTRA</v>
          </cell>
        </row>
        <row r="864">
          <cell r="D864" t="str">
            <v>51007000</v>
          </cell>
          <cell r="E864" t="str">
            <v>CAO HOSPITAL DISTRICT</v>
          </cell>
        </row>
        <row r="865">
          <cell r="D865" t="str">
            <v>51008000</v>
          </cell>
          <cell r="E865" t="str">
            <v>CAO INVESTIGATORS</v>
          </cell>
        </row>
        <row r="866">
          <cell r="D866" t="str">
            <v>51009000</v>
          </cell>
          <cell r="E866" t="str">
            <v>CAO LAW LIBRARY</v>
          </cell>
        </row>
        <row r="867">
          <cell r="D867" t="str">
            <v>51010000</v>
          </cell>
          <cell r="E867" t="str">
            <v>CAO LITIGATION</v>
          </cell>
        </row>
        <row r="868">
          <cell r="D868" t="str">
            <v>51010001</v>
          </cell>
          <cell r="E868" t="str">
            <v>CAO MANAGEMENT DISTRICT</v>
          </cell>
        </row>
        <row r="869">
          <cell r="D869" t="str">
            <v>51500000</v>
          </cell>
          <cell r="E869" t="str">
            <v>CCK HARRIS COUNTY CLERKS OFF</v>
          </cell>
        </row>
        <row r="870">
          <cell r="D870" t="str">
            <v>51510000</v>
          </cell>
          <cell r="E870" t="str">
            <v>CCK ADMINISTRATIVE DIVISION</v>
          </cell>
        </row>
        <row r="871">
          <cell r="D871" t="str">
            <v>51510100</v>
          </cell>
          <cell r="E871" t="str">
            <v>CCK EXECUTIVE STAFF</v>
          </cell>
        </row>
        <row r="872">
          <cell r="D872" t="str">
            <v>51510200</v>
          </cell>
          <cell r="E872" t="str">
            <v>CCK HUMAN RESOURCES STAFF</v>
          </cell>
        </row>
        <row r="873">
          <cell r="D873" t="str">
            <v>51510300</v>
          </cell>
          <cell r="E873" t="str">
            <v>CCK FINANCIAL STAFF</v>
          </cell>
        </row>
        <row r="874">
          <cell r="D874" t="str">
            <v>51510400</v>
          </cell>
          <cell r="E874" t="str">
            <v>CCK PURCHASING STAFF</v>
          </cell>
        </row>
        <row r="875">
          <cell r="D875" t="str">
            <v>51520000</v>
          </cell>
          <cell r="E875" t="str">
            <v>CCK RECORDS DIVISION</v>
          </cell>
        </row>
        <row r="876">
          <cell r="D876" t="str">
            <v>51520100</v>
          </cell>
          <cell r="E876" t="str">
            <v>CCK REAL PROPERTY DEPT.</v>
          </cell>
        </row>
        <row r="877">
          <cell r="D877" t="str">
            <v>51520200</v>
          </cell>
          <cell r="E877" t="str">
            <v>CCK PERSONAL RECORDS DEPT.</v>
          </cell>
        </row>
        <row r="878">
          <cell r="D878" t="str">
            <v>51520300</v>
          </cell>
          <cell r="E878" t="str">
            <v>CCK BRANCH OFFICES</v>
          </cell>
        </row>
        <row r="879">
          <cell r="D879" t="str">
            <v>51520301</v>
          </cell>
          <cell r="E879" t="str">
            <v>CCK BAYTOWN</v>
          </cell>
        </row>
        <row r="880">
          <cell r="D880" t="str">
            <v>51520302</v>
          </cell>
          <cell r="E880" t="str">
            <v>CCK CHIMNEY ROCK</v>
          </cell>
        </row>
        <row r="881">
          <cell r="D881" t="str">
            <v>51520303</v>
          </cell>
          <cell r="E881" t="str">
            <v>CCK CLAY ROAD</v>
          </cell>
        </row>
        <row r="882">
          <cell r="D882" t="str">
            <v>51520304</v>
          </cell>
          <cell r="E882" t="str">
            <v>CCK CLEAR LAKE</v>
          </cell>
        </row>
        <row r="883">
          <cell r="D883" t="str">
            <v>51520305</v>
          </cell>
          <cell r="E883" t="str">
            <v>CCK CYPRESSWOOD</v>
          </cell>
        </row>
        <row r="884">
          <cell r="D884" t="str">
            <v>51520306</v>
          </cell>
          <cell r="E884" t="str">
            <v>CCK HUMBLE</v>
          </cell>
        </row>
        <row r="885">
          <cell r="D885" t="str">
            <v>51520307</v>
          </cell>
          <cell r="E885" t="str">
            <v>CCK NORTH SHEPHERD</v>
          </cell>
        </row>
        <row r="886">
          <cell r="D886" t="str">
            <v>51520308</v>
          </cell>
          <cell r="E886" t="str">
            <v>CCK PASADENA</v>
          </cell>
        </row>
        <row r="887">
          <cell r="D887" t="str">
            <v>51520309</v>
          </cell>
          <cell r="E887" t="str">
            <v>CCK SOUTH BELT</v>
          </cell>
        </row>
        <row r="888">
          <cell r="D888" t="str">
            <v>51520310</v>
          </cell>
          <cell r="E888" t="str">
            <v>CCK WALLISVILLE</v>
          </cell>
        </row>
        <row r="889">
          <cell r="D889" t="str">
            <v>51520400</v>
          </cell>
          <cell r="E889" t="str">
            <v>CCK PUBLIC INFORMATION DEPT.</v>
          </cell>
        </row>
        <row r="890">
          <cell r="D890" t="str">
            <v>51520410</v>
          </cell>
          <cell r="E890" t="str">
            <v>CCK RECORDS ARCHIVE SECTION</v>
          </cell>
        </row>
        <row r="891">
          <cell r="D891" t="str">
            <v>51520500</v>
          </cell>
          <cell r="E891" t="str">
            <v>CCK RECORDS PRESERVATION DEPT.</v>
          </cell>
        </row>
        <row r="892">
          <cell r="D892" t="str">
            <v>51520600</v>
          </cell>
          <cell r="E892" t="str">
            <v>CCK DATA ENTRY DEPT.</v>
          </cell>
        </row>
        <row r="893">
          <cell r="D893" t="str">
            <v>51530100</v>
          </cell>
          <cell r="E893" t="str">
            <v>CCK COMMISSIONERS COURT DEPT.</v>
          </cell>
        </row>
        <row r="894">
          <cell r="D894" t="str">
            <v>51530200</v>
          </cell>
          <cell r="E894" t="str">
            <v>CCK COUNTY CIVIL COURTS DEPT.</v>
          </cell>
        </row>
        <row r="895">
          <cell r="D895" t="str">
            <v>51530300</v>
          </cell>
          <cell r="E895" t="str">
            <v>CCK PROBATE COURTS DEPT.</v>
          </cell>
        </row>
        <row r="896">
          <cell r="D896" t="str">
            <v>51540100</v>
          </cell>
          <cell r="E896" t="str">
            <v>CCK INFORMATION SERVICES DEPT.</v>
          </cell>
        </row>
        <row r="897">
          <cell r="D897" t="str">
            <v>51550000</v>
          </cell>
          <cell r="E897" t="str">
            <v>CCK ELECTION DIVISION</v>
          </cell>
        </row>
        <row r="898">
          <cell r="D898" t="str">
            <v>51550100</v>
          </cell>
          <cell r="E898" t="str">
            <v>CCK ELECTION ADMIN. DEPT.</v>
          </cell>
        </row>
        <row r="899">
          <cell r="D899" t="str">
            <v>51550200</v>
          </cell>
          <cell r="E899" t="str">
            <v>CCK VOTER OUTREACH SECT.</v>
          </cell>
        </row>
        <row r="900">
          <cell r="D900" t="str">
            <v>51550300</v>
          </cell>
          <cell r="E900" t="str">
            <v>CCK ELECTION TECHNOLOGY CENTER</v>
          </cell>
        </row>
        <row r="901">
          <cell r="D901" t="str">
            <v>51550401</v>
          </cell>
          <cell r="E901" t="str">
            <v>CCK EARLY VOTING TEMPS</v>
          </cell>
        </row>
        <row r="902">
          <cell r="D902" t="str">
            <v>51600000</v>
          </cell>
          <cell r="E902" t="str">
            <v>CCO ELECTION COSTS</v>
          </cell>
        </row>
        <row r="903">
          <cell r="D903" t="str">
            <v>51620000</v>
          </cell>
          <cell r="E903" t="str">
            <v>CCO ELECTION ADA</v>
          </cell>
        </row>
        <row r="904">
          <cell r="D904" t="str">
            <v>51700000</v>
          </cell>
          <cell r="E904" t="str">
            <v>TRS TREASURER'S OFFICE</v>
          </cell>
        </row>
        <row r="905">
          <cell r="D905" t="str">
            <v>52000000</v>
          </cell>
          <cell r="E905" t="str">
            <v>ELECTIONS ADMINISTRATION</v>
          </cell>
        </row>
        <row r="906">
          <cell r="D906" t="str">
            <v>53010000</v>
          </cell>
          <cell r="E906" t="str">
            <v>TAX ADMINISTRATION</v>
          </cell>
        </row>
        <row r="907">
          <cell r="D907" t="str">
            <v>53010100</v>
          </cell>
          <cell r="E907" t="str">
            <v>TAX EXECUTIVE OFFICE</v>
          </cell>
        </row>
        <row r="908">
          <cell r="D908" t="str">
            <v>53010200</v>
          </cell>
          <cell r="E908" t="str">
            <v>TAX BUDGETING</v>
          </cell>
        </row>
        <row r="909">
          <cell r="D909" t="str">
            <v>53020100</v>
          </cell>
          <cell r="E909" t="str">
            <v>TAX ACCOUNTING - ADMIN</v>
          </cell>
        </row>
        <row r="910">
          <cell r="D910" t="str">
            <v>53030300</v>
          </cell>
          <cell r="E910" t="str">
            <v>TAX PROP TAX - COLLECTIONS</v>
          </cell>
        </row>
        <row r="911">
          <cell r="D911" t="str">
            <v>53040100</v>
          </cell>
          <cell r="E911" t="str">
            <v>TAX AUTO - ADMIN</v>
          </cell>
        </row>
        <row r="912">
          <cell r="D912" t="str">
            <v>53050100</v>
          </cell>
          <cell r="E912" t="str">
            <v>TAX VOTER - ADMIN</v>
          </cell>
        </row>
        <row r="913">
          <cell r="D913" t="str">
            <v>53050300</v>
          </cell>
          <cell r="E913" t="str">
            <v>TAX CHAPTER 19</v>
          </cell>
        </row>
        <row r="914">
          <cell r="D914" t="str">
            <v>54000000</v>
          </cell>
          <cell r="E914" t="str">
            <v>SO EXECUTIVE ADMINISTRATION</v>
          </cell>
        </row>
        <row r="915">
          <cell r="D915" t="str">
            <v>54010000</v>
          </cell>
          <cell r="E915" t="str">
            <v>SO EXECUTIVE BUREAU ADMIN</v>
          </cell>
        </row>
        <row r="916">
          <cell r="D916" t="str">
            <v>54010100</v>
          </cell>
          <cell r="E916" t="str">
            <v>SO FINANCE</v>
          </cell>
        </row>
        <row r="917">
          <cell r="D917" t="str">
            <v>54010130</v>
          </cell>
          <cell r="E917" t="str">
            <v>SO GRANTS</v>
          </cell>
        </row>
        <row r="918">
          <cell r="D918" t="str">
            <v>54010140</v>
          </cell>
          <cell r="E918" t="str">
            <v>SO INMATE BANK</v>
          </cell>
        </row>
        <row r="919">
          <cell r="D919" t="str">
            <v>54010150</v>
          </cell>
          <cell r="E919" t="str">
            <v>SO FLEET MGMT</v>
          </cell>
        </row>
        <row r="920">
          <cell r="D920" t="str">
            <v>54010200</v>
          </cell>
          <cell r="E920" t="str">
            <v>SO HUMAN RESOURCES</v>
          </cell>
        </row>
        <row r="921">
          <cell r="D921" t="str">
            <v>54010210</v>
          </cell>
          <cell r="E921" t="str">
            <v>SO BENEFITS &amp; QUALITY ASSURANC</v>
          </cell>
        </row>
        <row r="922">
          <cell r="D922" t="str">
            <v>54010220</v>
          </cell>
          <cell r="E922" t="str">
            <v>SO COMPENSATION/EMPLOYMENT</v>
          </cell>
        </row>
        <row r="923">
          <cell r="D923" t="str">
            <v>54010300</v>
          </cell>
          <cell r="E923" t="str">
            <v>SO COMMUNITY ENGAGEMENT</v>
          </cell>
        </row>
        <row r="924">
          <cell r="D924" t="str">
            <v>54010310</v>
          </cell>
          <cell r="E924" t="str">
            <v>SO COMMUNITY SERVICES</v>
          </cell>
        </row>
        <row r="925">
          <cell r="D925" t="str">
            <v>54010311</v>
          </cell>
          <cell r="E925" t="str">
            <v>SO CRIME PREVENTION</v>
          </cell>
        </row>
        <row r="926">
          <cell r="D926" t="str">
            <v>54010312</v>
          </cell>
          <cell r="E926" t="str">
            <v>SO STOREFRONTS</v>
          </cell>
        </row>
        <row r="927">
          <cell r="D927" t="str">
            <v>54010320</v>
          </cell>
          <cell r="E927" t="str">
            <v>SO CRIME PREVENTION</v>
          </cell>
        </row>
        <row r="928">
          <cell r="D928" t="str">
            <v>54010330</v>
          </cell>
          <cell r="E928" t="str">
            <v>SO STOREFRONTS</v>
          </cell>
        </row>
        <row r="929">
          <cell r="D929" t="str">
            <v>54010340</v>
          </cell>
          <cell r="E929" t="str">
            <v>SO EXPLORERS</v>
          </cell>
        </row>
        <row r="930">
          <cell r="D930" t="str">
            <v>54010400</v>
          </cell>
          <cell r="E930" t="str">
            <v>SO INFORMATION TECHNOLOGY</v>
          </cell>
        </row>
        <row r="931">
          <cell r="D931" t="str">
            <v>54010410</v>
          </cell>
          <cell r="E931" t="str">
            <v>SO APPLICATIONS &amp; DATABASE</v>
          </cell>
        </row>
        <row r="932">
          <cell r="D932" t="str">
            <v>54010500</v>
          </cell>
          <cell r="E932" t="str">
            <v>SO LEGAL SERVICES</v>
          </cell>
        </row>
        <row r="933">
          <cell r="D933" t="str">
            <v>54010600</v>
          </cell>
          <cell r="E933" t="str">
            <v>SO PUBLIC AFFAIRS</v>
          </cell>
        </row>
        <row r="934">
          <cell r="D934" t="str">
            <v>54010700</v>
          </cell>
          <cell r="E934" t="str">
            <v>SO BEHAVIORAL HEALTH</v>
          </cell>
        </row>
        <row r="935">
          <cell r="D935" t="str">
            <v>54020000</v>
          </cell>
          <cell r="E935" t="str">
            <v>SO OIG/IAD BUREAU ADMIN</v>
          </cell>
        </row>
        <row r="936">
          <cell r="D936" t="str">
            <v>54020100</v>
          </cell>
          <cell r="E936" t="str">
            <v>SO INTERNAL AFFAIRS</v>
          </cell>
        </row>
        <row r="937">
          <cell r="D937" t="str">
            <v>54030000</v>
          </cell>
          <cell r="E937" t="str">
            <v>SO PATROL SUPPORT SRVCS ADMIN</v>
          </cell>
        </row>
        <row r="938">
          <cell r="D938" t="str">
            <v>54030100</v>
          </cell>
          <cell r="E938" t="str">
            <v>SO VEHICULAR CRIMES</v>
          </cell>
        </row>
        <row r="939">
          <cell r="D939" t="str">
            <v>54030110</v>
          </cell>
          <cell r="E939" t="str">
            <v>SO JPC OPERATIONS</v>
          </cell>
        </row>
        <row r="940">
          <cell r="D940" t="str">
            <v>54030111</v>
          </cell>
          <cell r="E940" t="str">
            <v>SO PURSUIT REVIEW OFFICE</v>
          </cell>
        </row>
        <row r="941">
          <cell r="D941" t="str">
            <v>54030112</v>
          </cell>
          <cell r="E941" t="str">
            <v>SO HIT &amp; RUN</v>
          </cell>
        </row>
        <row r="942">
          <cell r="D942" t="str">
            <v>54030113</v>
          </cell>
          <cell r="E942" t="str">
            <v>SO TOWING &amp; STORAGE</v>
          </cell>
        </row>
        <row r="943">
          <cell r="D943" t="str">
            <v>54030114</v>
          </cell>
          <cell r="E943" t="str">
            <v>SO COMMERCIAL VEHICLE ENFORCE</v>
          </cell>
        </row>
        <row r="944">
          <cell r="D944" t="str">
            <v>54030115</v>
          </cell>
          <cell r="E944" t="str">
            <v>SO TE-MOTORCYCLE UNIT</v>
          </cell>
        </row>
        <row r="945">
          <cell r="D945" t="str">
            <v>54030116</v>
          </cell>
          <cell r="E945" t="str">
            <v>SO ACCIDENT INVESTIGATION</v>
          </cell>
        </row>
        <row r="946">
          <cell r="D946" t="str">
            <v>54030117</v>
          </cell>
          <cell r="E946" t="str">
            <v>SO DWI UNIT</v>
          </cell>
        </row>
        <row r="947">
          <cell r="D947" t="str">
            <v>54030120</v>
          </cell>
          <cell r="E947" t="str">
            <v>SO QUALITLY ASSURANCE UNIT</v>
          </cell>
        </row>
        <row r="948">
          <cell r="D948" t="str">
            <v>54030130</v>
          </cell>
          <cell r="E948" t="str">
            <v>SO EMERGENCY MGMT UNIT</v>
          </cell>
        </row>
        <row r="949">
          <cell r="D949" t="str">
            <v>54030131</v>
          </cell>
          <cell r="E949" t="str">
            <v>SO M.A.P. UNIT</v>
          </cell>
        </row>
        <row r="950">
          <cell r="D950" t="str">
            <v>54030132</v>
          </cell>
          <cell r="E950" t="str">
            <v>SO TOW &amp; GO UNIT</v>
          </cell>
        </row>
        <row r="951">
          <cell r="D951" t="str">
            <v>54030133</v>
          </cell>
          <cell r="E951" t="str">
            <v>SO INCIDENT MGMT UNIT</v>
          </cell>
        </row>
        <row r="952">
          <cell r="D952" t="str">
            <v>54030200</v>
          </cell>
          <cell r="E952" t="str">
            <v>SO SPECIAL OPERATIONS</v>
          </cell>
        </row>
        <row r="953">
          <cell r="D953" t="str">
            <v>54030210</v>
          </cell>
          <cell r="E953" t="str">
            <v>SO JR. MOUNTED POSSE</v>
          </cell>
        </row>
        <row r="954">
          <cell r="D954" t="str">
            <v>54030220</v>
          </cell>
          <cell r="E954" t="str">
            <v>SO K-9</v>
          </cell>
        </row>
        <row r="955">
          <cell r="D955" t="str">
            <v>54030230</v>
          </cell>
          <cell r="E955" t="str">
            <v>SO LIVESTOCK</v>
          </cell>
        </row>
        <row r="956">
          <cell r="D956" t="str">
            <v>54030240</v>
          </cell>
          <cell r="E956" t="str">
            <v>SO DWI SOBER COURT</v>
          </cell>
        </row>
        <row r="957">
          <cell r="D957" t="str">
            <v>54030250</v>
          </cell>
          <cell r="E957" t="str">
            <v>SO PARKS</v>
          </cell>
        </row>
        <row r="958">
          <cell r="D958" t="str">
            <v>54030260</v>
          </cell>
          <cell r="E958" t="str">
            <v>SO INVENTORY CONTROL</v>
          </cell>
        </row>
        <row r="959">
          <cell r="D959" t="str">
            <v>54030300</v>
          </cell>
          <cell r="E959" t="str">
            <v>SO EMERGENCY DISPATCH CENTER</v>
          </cell>
        </row>
        <row r="960">
          <cell r="D960" t="str">
            <v>54030310</v>
          </cell>
          <cell r="E960" t="str">
            <v>SO WATCH COMMAND</v>
          </cell>
        </row>
        <row r="961">
          <cell r="D961" t="str">
            <v>54030311</v>
          </cell>
          <cell r="E961" t="str">
            <v>SO ADMIN/DESK COP/I WATCH</v>
          </cell>
        </row>
        <row r="962">
          <cell r="D962" t="str">
            <v>54030312</v>
          </cell>
          <cell r="E962" t="str">
            <v>SO MOBILE COMMAND POST</v>
          </cell>
        </row>
        <row r="963">
          <cell r="D963" t="str">
            <v>54030313</v>
          </cell>
          <cell r="E963" t="str">
            <v>SO 911 TRAINING</v>
          </cell>
        </row>
        <row r="964">
          <cell r="D964" t="str">
            <v>54030320</v>
          </cell>
          <cell r="E964" t="str">
            <v>SO REALTIME CRIME CENTER</v>
          </cell>
        </row>
        <row r="965">
          <cell r="D965" t="str">
            <v>54030330</v>
          </cell>
          <cell r="E965" t="str">
            <v>SO COMMUNICATIONS SUPPORT</v>
          </cell>
        </row>
        <row r="966">
          <cell r="D966" t="str">
            <v>54030331</v>
          </cell>
          <cell r="E966" t="str">
            <v>SO AUDIO RECORDS</v>
          </cell>
        </row>
        <row r="967">
          <cell r="D967" t="str">
            <v>54030332</v>
          </cell>
          <cell r="E967" t="str">
            <v>SO 911 COORDINATION</v>
          </cell>
        </row>
        <row r="968">
          <cell r="D968" t="str">
            <v>54030333</v>
          </cell>
          <cell r="E968" t="str">
            <v>SO CALEA</v>
          </cell>
        </row>
        <row r="969">
          <cell r="D969" t="str">
            <v>54040000</v>
          </cell>
          <cell r="E969" t="str">
            <v>SO CRIM INVEST BUREAU ADMIN</v>
          </cell>
        </row>
        <row r="970">
          <cell r="D970" t="str">
            <v>54040100</v>
          </cell>
          <cell r="E970" t="str">
            <v>SO GENERAL INVESTIGATIONS</v>
          </cell>
        </row>
        <row r="971">
          <cell r="D971" t="str">
            <v>54040111</v>
          </cell>
          <cell r="E971" t="str">
            <v>SO METAL THEFT/PAWN SHOP</v>
          </cell>
        </row>
        <row r="972">
          <cell r="D972" t="str">
            <v>54040112</v>
          </cell>
          <cell r="E972" t="str">
            <v>SO ANIMAL CRUELTY</v>
          </cell>
        </row>
        <row r="973">
          <cell r="D973" t="str">
            <v>54040113</v>
          </cell>
          <cell r="E973" t="str">
            <v>SO INVESTIGATIVE SUPPORT</v>
          </cell>
        </row>
        <row r="974">
          <cell r="D974" t="str">
            <v>54040114</v>
          </cell>
          <cell r="E974" t="str">
            <v>SO SEX OFFENDER REGISTRATION</v>
          </cell>
        </row>
        <row r="975">
          <cell r="D975" t="str">
            <v>54040115</v>
          </cell>
          <cell r="E975" t="str">
            <v>SO GAME ROOM</v>
          </cell>
        </row>
        <row r="976">
          <cell r="D976" t="str">
            <v>54040121</v>
          </cell>
          <cell r="E976" t="str">
            <v>SO BURGLARY &amp; THEFT</v>
          </cell>
        </row>
        <row r="977">
          <cell r="D977" t="str">
            <v>54040122</v>
          </cell>
          <cell r="E977" t="str">
            <v>SO FINANCIAL CRIMES</v>
          </cell>
        </row>
        <row r="978">
          <cell r="D978" t="str">
            <v>54040123</v>
          </cell>
          <cell r="E978" t="str">
            <v>SO SECRET SERVICE TASK FORCE</v>
          </cell>
        </row>
        <row r="979">
          <cell r="D979" t="str">
            <v>54040131</v>
          </cell>
          <cell r="E979" t="str">
            <v>SO LATENT SECTION</v>
          </cell>
        </row>
        <row r="980">
          <cell r="D980" t="str">
            <v>54040132</v>
          </cell>
          <cell r="E980" t="str">
            <v>SO FORENSIC IMAGING</v>
          </cell>
        </row>
        <row r="981">
          <cell r="D981" t="str">
            <v>54040133</v>
          </cell>
          <cell r="E981" t="str">
            <v>SO CSU SQUADS</v>
          </cell>
        </row>
        <row r="982">
          <cell r="D982" t="str">
            <v>54040134</v>
          </cell>
          <cell r="E982" t="str">
            <v>SO CSU EVIDENCE PROCESSING</v>
          </cell>
        </row>
        <row r="983">
          <cell r="D983" t="str">
            <v>54040135</v>
          </cell>
          <cell r="E983" t="str">
            <v>SO PROPERTY &amp; EVIDENCE</v>
          </cell>
        </row>
        <row r="984">
          <cell r="D984" t="str">
            <v>54040141</v>
          </cell>
          <cell r="E984" t="str">
            <v>SO LOCAL WARRANTS</v>
          </cell>
        </row>
        <row r="985">
          <cell r="D985" t="str">
            <v>54040142</v>
          </cell>
          <cell r="E985" t="str">
            <v>SO CRIME STOPPERS</v>
          </cell>
        </row>
        <row r="986">
          <cell r="D986" t="str">
            <v>54040143</v>
          </cell>
          <cell r="E986" t="str">
            <v>SO RECORDS SPECIALISTS</v>
          </cell>
        </row>
        <row r="987">
          <cell r="D987" t="str">
            <v>54040144</v>
          </cell>
          <cell r="E987" t="str">
            <v>SO FUGITIVE WARRANTS</v>
          </cell>
        </row>
        <row r="988">
          <cell r="D988" t="str">
            <v>54040200</v>
          </cell>
          <cell r="E988" t="str">
            <v>SO SPECIAL INVESTIGATIONS</v>
          </cell>
        </row>
        <row r="989">
          <cell r="D989" t="str">
            <v>54040211</v>
          </cell>
          <cell r="E989" t="str">
            <v>SO HUMAN TRAFFICKING - HTRA</v>
          </cell>
        </row>
        <row r="990">
          <cell r="D990" t="str">
            <v>54040212</v>
          </cell>
          <cell r="E990" t="str">
            <v>SO NARCOTICS</v>
          </cell>
        </row>
        <row r="991">
          <cell r="D991" t="str">
            <v>54040213</v>
          </cell>
          <cell r="E991" t="str">
            <v>SO VICE</v>
          </cell>
        </row>
        <row r="992">
          <cell r="D992" t="str">
            <v>54040214</v>
          </cell>
          <cell r="E992" t="str">
            <v>SO ASSET FORFEITURE</v>
          </cell>
        </row>
        <row r="993">
          <cell r="D993" t="str">
            <v>54040221</v>
          </cell>
          <cell r="E993" t="str">
            <v>SO PROACTIVE AUTO THEFT</v>
          </cell>
        </row>
        <row r="994">
          <cell r="D994" t="str">
            <v>54040222</v>
          </cell>
          <cell r="E994" t="str">
            <v>SO AUTO THEFT/BMV</v>
          </cell>
        </row>
        <row r="995">
          <cell r="D995" t="str">
            <v>54040231</v>
          </cell>
          <cell r="E995" t="str">
            <v>SO HTCU INVESTIGATIONS</v>
          </cell>
        </row>
        <row r="996">
          <cell r="D996" t="str">
            <v>54040232</v>
          </cell>
          <cell r="E996" t="str">
            <v>SO HTCU TECHNICAL UNIT</v>
          </cell>
        </row>
        <row r="997">
          <cell r="D997" t="str">
            <v>54040233</v>
          </cell>
          <cell r="E997" t="str">
            <v>SO HTCU TECH OPS</v>
          </cell>
        </row>
        <row r="998">
          <cell r="D998" t="str">
            <v>54040300</v>
          </cell>
          <cell r="E998" t="str">
            <v>SO CRIMES AGAINST PERSONS DIV</v>
          </cell>
        </row>
        <row r="999">
          <cell r="D999" t="str">
            <v>54040310</v>
          </cell>
          <cell r="E999" t="str">
            <v>SO HOMICIDE / COLD CASE UNIT</v>
          </cell>
        </row>
        <row r="1000">
          <cell r="D1000" t="str">
            <v>54040320</v>
          </cell>
          <cell r="E1000" t="str">
            <v>SO VIOLENT CRIMES UNIT</v>
          </cell>
        </row>
        <row r="1001">
          <cell r="D1001" t="str">
            <v>54040321</v>
          </cell>
          <cell r="E1001" t="str">
            <v>SO MAJOR OFFENDERS UNIT</v>
          </cell>
        </row>
        <row r="1002">
          <cell r="D1002" t="str">
            <v>54040322</v>
          </cell>
          <cell r="E1002" t="str">
            <v>SO GUN CRIMES INTEL UNIT</v>
          </cell>
        </row>
        <row r="1003">
          <cell r="D1003" t="str">
            <v>54040330</v>
          </cell>
          <cell r="E1003" t="str">
            <v>SO SPECIAL VICTIMS</v>
          </cell>
        </row>
        <row r="1004">
          <cell r="D1004" t="str">
            <v>54040331</v>
          </cell>
          <cell r="E1004" t="str">
            <v>SO CHILD ABUSE UNIT</v>
          </cell>
        </row>
        <row r="1005">
          <cell r="D1005" t="str">
            <v>54040332</v>
          </cell>
          <cell r="E1005" t="str">
            <v>SO MISSING PERSONS/RUNAWAYS</v>
          </cell>
        </row>
        <row r="1006">
          <cell r="D1006" t="str">
            <v>54040340</v>
          </cell>
          <cell r="E1006" t="str">
            <v>SO ADULT SPECIAL CRIMES</v>
          </cell>
        </row>
        <row r="1007">
          <cell r="D1007" t="str">
            <v>54040341</v>
          </cell>
          <cell r="E1007" t="str">
            <v>SO DOMESTIC VIOLENCE</v>
          </cell>
        </row>
        <row r="1008">
          <cell r="D1008" t="str">
            <v>54040342</v>
          </cell>
          <cell r="E1008" t="str">
            <v>SO CRIME VICTIMS ASSISTANCE</v>
          </cell>
        </row>
        <row r="1009">
          <cell r="D1009" t="str">
            <v>54040343</v>
          </cell>
          <cell r="E1009" t="str">
            <v>SO S.M.A.R.T.</v>
          </cell>
        </row>
        <row r="1010">
          <cell r="D1010" t="str">
            <v>54040344</v>
          </cell>
          <cell r="E1010" t="str">
            <v>SO ADULT SEX CRIMES</v>
          </cell>
        </row>
        <row r="1011">
          <cell r="D1011" t="str">
            <v>54040400</v>
          </cell>
          <cell r="E1011" t="str">
            <v>SO HIGH TECH CRIME UNIT</v>
          </cell>
        </row>
        <row r="1012">
          <cell r="D1012" t="str">
            <v>54040500</v>
          </cell>
          <cell r="E1012" t="str">
            <v>SO SOCIAL SECURITY FRAUD</v>
          </cell>
        </row>
        <row r="1013">
          <cell r="D1013" t="str">
            <v>54050000</v>
          </cell>
          <cell r="E1013" t="str">
            <v>SO HOMELAND SECURITY ADMIN</v>
          </cell>
        </row>
        <row r="1014">
          <cell r="D1014" t="str">
            <v>54050100</v>
          </cell>
          <cell r="E1014" t="str">
            <v>SO MARITIME TACTICAL OPERATION</v>
          </cell>
        </row>
        <row r="1015">
          <cell r="D1015" t="str">
            <v>54050110</v>
          </cell>
          <cell r="E1015" t="str">
            <v>SO MARINE UNIT</v>
          </cell>
        </row>
        <row r="1016">
          <cell r="D1016" t="str">
            <v>54050130</v>
          </cell>
          <cell r="E1016" t="str">
            <v>SO EMU</v>
          </cell>
        </row>
        <row r="1017">
          <cell r="D1017" t="str">
            <v>54050140</v>
          </cell>
          <cell r="E1017" t="str">
            <v>SO LESO</v>
          </cell>
        </row>
        <row r="1018">
          <cell r="D1018" t="str">
            <v>54050200</v>
          </cell>
          <cell r="E1018" t="str">
            <v>SO TACTICAL RESPONSE</v>
          </cell>
        </row>
        <row r="1019">
          <cell r="D1019" t="str">
            <v>54050210</v>
          </cell>
          <cell r="E1019" t="str">
            <v>SO BOMB UNIT</v>
          </cell>
        </row>
        <row r="1020">
          <cell r="D1020" t="str">
            <v>54050220</v>
          </cell>
          <cell r="E1020" t="str">
            <v>SO HNT</v>
          </cell>
        </row>
        <row r="1021">
          <cell r="D1021" t="str">
            <v>54050230</v>
          </cell>
          <cell r="E1021" t="str">
            <v>SO GCVOTF</v>
          </cell>
        </row>
        <row r="1022">
          <cell r="D1022" t="str">
            <v>54050240</v>
          </cell>
          <cell r="E1022" t="str">
            <v>SO SWAT</v>
          </cell>
        </row>
        <row r="1023">
          <cell r="D1023" t="str">
            <v>54050300</v>
          </cell>
          <cell r="E1023" t="str">
            <v>SO TASK FORCE SECTION</v>
          </cell>
        </row>
        <row r="1024">
          <cell r="D1024" t="str">
            <v>54050310</v>
          </cell>
          <cell r="E1024" t="str">
            <v>SO UNDERCOVER OPERATIONS</v>
          </cell>
        </row>
        <row r="1025">
          <cell r="D1025" t="str">
            <v>54050312</v>
          </cell>
          <cell r="E1025" t="str">
            <v>SO ATF</v>
          </cell>
        </row>
        <row r="1026">
          <cell r="D1026" t="str">
            <v>54050313</v>
          </cell>
          <cell r="E1026" t="str">
            <v>SO OCDETF</v>
          </cell>
        </row>
        <row r="1027">
          <cell r="D1027" t="str">
            <v>54050314</v>
          </cell>
          <cell r="E1027" t="str">
            <v>SO HIS ICE</v>
          </cell>
        </row>
        <row r="1028">
          <cell r="D1028" t="str">
            <v>54050320</v>
          </cell>
          <cell r="E1028" t="str">
            <v>SO TACTICAL INTELLIGENCE</v>
          </cell>
        </row>
        <row r="1029">
          <cell r="D1029" t="str">
            <v>54050321</v>
          </cell>
          <cell r="E1029" t="str">
            <v>SO HIDTA MDS</v>
          </cell>
        </row>
        <row r="1030">
          <cell r="D1030" t="str">
            <v>54050322</v>
          </cell>
          <cell r="E1030" t="str">
            <v>SO HIDTA HOTEL/MOTEL</v>
          </cell>
        </row>
        <row r="1031">
          <cell r="D1031" t="str">
            <v>54050323</v>
          </cell>
          <cell r="E1031" t="str">
            <v>SO HIDTA HISC</v>
          </cell>
        </row>
        <row r="1032">
          <cell r="D1032" t="str">
            <v>54050330</v>
          </cell>
          <cell r="E1032" t="str">
            <v>SO JAIL INTELLIGENCE</v>
          </cell>
        </row>
        <row r="1033">
          <cell r="D1033" t="str">
            <v>54050331</v>
          </cell>
          <cell r="E1033" t="str">
            <v>SO JAIL INTELLIGENCE UNIT</v>
          </cell>
        </row>
        <row r="1034">
          <cell r="D1034" t="str">
            <v>54050332</v>
          </cell>
          <cell r="E1034" t="str">
            <v>SO GANG INTELLIGENCE UNIT</v>
          </cell>
        </row>
        <row r="1035">
          <cell r="D1035" t="str">
            <v>54050333</v>
          </cell>
          <cell r="E1035" t="str">
            <v>SO INTEL ANALYTICAL UNIT</v>
          </cell>
        </row>
        <row r="1036">
          <cell r="D1036" t="str">
            <v>54050334</v>
          </cell>
          <cell r="E1036" t="str">
            <v>SO FBI JTTF</v>
          </cell>
        </row>
        <row r="1037">
          <cell r="D1037" t="str">
            <v>54050340</v>
          </cell>
          <cell r="E1037" t="str">
            <v>SO GANG INTELLIGENCE</v>
          </cell>
        </row>
        <row r="1038">
          <cell r="D1038" t="str">
            <v>54050341</v>
          </cell>
          <cell r="E1038" t="str">
            <v>SO MAGTF</v>
          </cell>
        </row>
        <row r="1039">
          <cell r="D1039" t="str">
            <v>54050342</v>
          </cell>
          <cell r="E1039" t="str">
            <v>SO FBI VCTF</v>
          </cell>
        </row>
        <row r="1040">
          <cell r="D1040" t="str">
            <v>54050344</v>
          </cell>
          <cell r="E1040" t="str">
            <v>SO HIDTA HMLI/TARP</v>
          </cell>
        </row>
        <row r="1041">
          <cell r="D1041" t="str">
            <v>54050400</v>
          </cell>
          <cell r="E1041" t="str">
            <v>SO AIR OPERATIONS SECTION</v>
          </cell>
        </row>
        <row r="1042">
          <cell r="D1042" t="str">
            <v>54060000</v>
          </cell>
          <cell r="E1042" t="str">
            <v>SO PATROL ADMINISTRATION</v>
          </cell>
        </row>
        <row r="1043">
          <cell r="D1043" t="str">
            <v>54060100</v>
          </cell>
          <cell r="E1043" t="str">
            <v>SO DISTRICT 1</v>
          </cell>
        </row>
        <row r="1044">
          <cell r="D1044" t="str">
            <v>54060110</v>
          </cell>
          <cell r="E1044" t="str">
            <v>SO DISTRICT 1 PATROL CONTRACTS</v>
          </cell>
        </row>
        <row r="1045">
          <cell r="D1045" t="str">
            <v>54060200</v>
          </cell>
          <cell r="E1045" t="str">
            <v>SO DISTRICT 2</v>
          </cell>
        </row>
        <row r="1046">
          <cell r="D1046" t="str">
            <v>54060210</v>
          </cell>
          <cell r="E1046" t="str">
            <v>SO DISTRICT 2 PATROL CONTRACTS</v>
          </cell>
        </row>
        <row r="1047">
          <cell r="D1047" t="str">
            <v>54060300</v>
          </cell>
          <cell r="E1047" t="str">
            <v>SO DISTRICT 3</v>
          </cell>
        </row>
        <row r="1048">
          <cell r="D1048" t="str">
            <v>54060310</v>
          </cell>
          <cell r="E1048" t="str">
            <v>SO DISTRICT 3 PATROL CONTRACTS</v>
          </cell>
        </row>
        <row r="1049">
          <cell r="D1049" t="str">
            <v>54060400</v>
          </cell>
          <cell r="E1049" t="str">
            <v>SO DISTRICT 4</v>
          </cell>
        </row>
        <row r="1050">
          <cell r="D1050" t="str">
            <v>54060410</v>
          </cell>
          <cell r="E1050" t="str">
            <v>SO DIST 4 PATROL CONTRACTS</v>
          </cell>
        </row>
        <row r="1051">
          <cell r="D1051" t="str">
            <v>54060500</v>
          </cell>
          <cell r="E1051" t="str">
            <v>SO DISTRICT 5</v>
          </cell>
        </row>
        <row r="1052">
          <cell r="D1052" t="str">
            <v>54060510</v>
          </cell>
          <cell r="E1052" t="str">
            <v>SO DISTRICT 5 PATROL CONTRACTS</v>
          </cell>
        </row>
        <row r="1053">
          <cell r="D1053" t="str">
            <v>54060600</v>
          </cell>
          <cell r="E1053" t="str">
            <v>SO NIGHT RELIEF -ALL DISTRICTS</v>
          </cell>
        </row>
        <row r="1054">
          <cell r="D1054" t="str">
            <v>54060700</v>
          </cell>
          <cell r="E1054" t="str">
            <v>SO SPECIAL PROJECTS</v>
          </cell>
        </row>
        <row r="1055">
          <cell r="D1055" t="str">
            <v>54060730</v>
          </cell>
          <cell r="E1055" t="str">
            <v>SO FTO ADMIN/PATROL TRAINING</v>
          </cell>
        </row>
        <row r="1056">
          <cell r="D1056" t="str">
            <v>54060740</v>
          </cell>
          <cell r="E1056" t="str">
            <v>SO BEHAVIORAL THREAT MGMT</v>
          </cell>
        </row>
        <row r="1057">
          <cell r="D1057" t="str">
            <v>54060750</v>
          </cell>
          <cell r="E1057" t="str">
            <v>SO CIRT</v>
          </cell>
        </row>
        <row r="1058">
          <cell r="D1058" t="str">
            <v>54060760</v>
          </cell>
          <cell r="E1058" t="str">
            <v>SO HOMELESS OUTREACH TEAM</v>
          </cell>
        </row>
        <row r="1059">
          <cell r="D1059" t="str">
            <v>54060761</v>
          </cell>
          <cell r="E1059" t="str">
            <v>SO HOMELESS OUTREACH CONTRACT</v>
          </cell>
        </row>
        <row r="1060">
          <cell r="D1060" t="str">
            <v>54060770</v>
          </cell>
          <cell r="E1060" t="str">
            <v>SO DIVERSION CENTER/CRISIS TRN</v>
          </cell>
        </row>
        <row r="1061">
          <cell r="D1061" t="str">
            <v>54060780</v>
          </cell>
          <cell r="E1061" t="str">
            <v>SO MENTAL HEALTH FIREARMS INVE</v>
          </cell>
        </row>
        <row r="1062">
          <cell r="D1062" t="str">
            <v>54060790</v>
          </cell>
          <cell r="E1062" t="str">
            <v>SO MENTAL HEALTH TRAINING</v>
          </cell>
        </row>
        <row r="1063">
          <cell r="D1063" t="str">
            <v>54060800</v>
          </cell>
          <cell r="E1063" t="str">
            <v>SO NUISANCE ABATEMENT</v>
          </cell>
        </row>
        <row r="1064">
          <cell r="D1064" t="str">
            <v>54070000</v>
          </cell>
          <cell r="E1064" t="str">
            <v>SO RESERVES COMMAND</v>
          </cell>
        </row>
        <row r="1065">
          <cell r="D1065" t="str">
            <v>54080000</v>
          </cell>
          <cell r="E1065" t="str">
            <v>SO PROF DEV &amp; STANDARDS BUREAU</v>
          </cell>
        </row>
        <row r="1066">
          <cell r="D1066" t="str">
            <v>54080100</v>
          </cell>
          <cell r="E1066" t="str">
            <v>SO TRAINING ACADEMY</v>
          </cell>
        </row>
        <row r="1067">
          <cell r="D1067" t="str">
            <v>54080110</v>
          </cell>
          <cell r="E1067" t="str">
            <v>SO BASIC TRAINING</v>
          </cell>
        </row>
        <row r="1068">
          <cell r="D1068" t="str">
            <v>54080120</v>
          </cell>
          <cell r="E1068" t="str">
            <v>SO FIREARMS RANGE</v>
          </cell>
        </row>
        <row r="1069">
          <cell r="D1069" t="str">
            <v>54080130</v>
          </cell>
          <cell r="E1069" t="str">
            <v>SO IN-SERVICE TRAINING</v>
          </cell>
        </row>
        <row r="1070">
          <cell r="D1070" t="str">
            <v>54080200</v>
          </cell>
          <cell r="E1070" t="str">
            <v>SO BACKGROUNDS &amp; PROPERTY ROOM</v>
          </cell>
        </row>
        <row r="1071">
          <cell r="D1071" t="str">
            <v>54080210</v>
          </cell>
          <cell r="E1071" t="str">
            <v>SO EVIDENCE &amp; PROPERTY ROOM</v>
          </cell>
        </row>
        <row r="1072">
          <cell r="D1072" t="str">
            <v>54080220</v>
          </cell>
          <cell r="E1072" t="str">
            <v>SO BACKGROUND INVESTIGATIONS</v>
          </cell>
        </row>
        <row r="1073">
          <cell r="D1073" t="str">
            <v>54080230</v>
          </cell>
          <cell r="E1073" t="str">
            <v>SO POLYGRAPH</v>
          </cell>
        </row>
        <row r="1074">
          <cell r="D1074" t="str">
            <v>54080300</v>
          </cell>
          <cell r="E1074" t="str">
            <v>SO EMPLOYEE SERVICES</v>
          </cell>
        </row>
        <row r="1075">
          <cell r="D1075" t="str">
            <v>54080310</v>
          </cell>
          <cell r="E1075" t="str">
            <v>SO FAMILY ASSISTANCE</v>
          </cell>
        </row>
        <row r="1076">
          <cell r="D1076" t="str">
            <v>54080320</v>
          </cell>
          <cell r="E1076" t="str">
            <v>SO MILITARY LIAISON</v>
          </cell>
        </row>
        <row r="1077">
          <cell r="D1077" t="str">
            <v>54080330</v>
          </cell>
          <cell r="E1077" t="str">
            <v>SO WELLNESS UNIT</v>
          </cell>
        </row>
        <row r="1078">
          <cell r="D1078" t="str">
            <v>54080400</v>
          </cell>
          <cell r="E1078" t="str">
            <v>SO FIELD SUPPORT</v>
          </cell>
        </row>
        <row r="1079">
          <cell r="D1079" t="str">
            <v>54080410</v>
          </cell>
          <cell r="E1079" t="str">
            <v>SO ALARM DETAIL</v>
          </cell>
        </row>
        <row r="1080">
          <cell r="D1080" t="str">
            <v>54080420</v>
          </cell>
          <cell r="E1080" t="str">
            <v>SO EXTRA EMPLOYMENT</v>
          </cell>
        </row>
        <row r="1081">
          <cell r="D1081" t="str">
            <v>54080430</v>
          </cell>
          <cell r="E1081" t="str">
            <v>SO UNIFORM SUPPLY</v>
          </cell>
        </row>
        <row r="1082">
          <cell r="D1082" t="str">
            <v>54090000</v>
          </cell>
          <cell r="E1082" t="str">
            <v>SO LAW ENFORCEMENT COMMAND</v>
          </cell>
        </row>
        <row r="1083">
          <cell r="D1083" t="str">
            <v>54100000</v>
          </cell>
          <cell r="E1083" t="str">
            <v>SO CRIMINAL JUSTICE ADMIN</v>
          </cell>
        </row>
        <row r="1084">
          <cell r="D1084" t="str">
            <v>54100010</v>
          </cell>
          <cell r="E1084" t="str">
            <v>SO FACILITIES MAINTENANCE</v>
          </cell>
        </row>
        <row r="1085">
          <cell r="D1085" t="str">
            <v>54110000</v>
          </cell>
          <cell r="E1085" t="str">
            <v>SO 1200 JUSTICE HOUSING ADMIN</v>
          </cell>
        </row>
        <row r="1086">
          <cell r="D1086" t="str">
            <v>54110100</v>
          </cell>
          <cell r="E1086" t="str">
            <v>SO 1200 JUSTICE HOUSING DIVISI</v>
          </cell>
        </row>
        <row r="1087">
          <cell r="D1087" t="str">
            <v>54110110</v>
          </cell>
          <cell r="E1087" t="str">
            <v>SO 1200 OPERATIONS SECTION</v>
          </cell>
        </row>
        <row r="1088">
          <cell r="D1088" t="str">
            <v>54110200</v>
          </cell>
          <cell r="E1088" t="str">
            <v>SO 1200 SPECIALIZED HOUSING AD</v>
          </cell>
        </row>
        <row r="1089">
          <cell r="D1089" t="str">
            <v>54110210</v>
          </cell>
          <cell r="E1089" t="str">
            <v>SO MENTAL HEALTH SECTION</v>
          </cell>
        </row>
        <row r="1090">
          <cell r="D1090" t="str">
            <v>54110220</v>
          </cell>
          <cell r="E1090" t="str">
            <v>SO SPECIALIZED HOUSING SECTION</v>
          </cell>
        </row>
        <row r="1091">
          <cell r="D1091" t="str">
            <v>54110230</v>
          </cell>
          <cell r="E1091" t="str">
            <v>SO MEDICAL SECURITY UNIT</v>
          </cell>
        </row>
        <row r="1092">
          <cell r="D1092" t="str">
            <v>54110240</v>
          </cell>
          <cell r="E1092" t="str">
            <v>SO ADMIN SEPARATION UNIT</v>
          </cell>
        </row>
        <row r="1093">
          <cell r="D1093" t="str">
            <v>54110250</v>
          </cell>
          <cell r="E1093" t="str">
            <v>SO DETENTION CONTAINMENT TEAM</v>
          </cell>
        </row>
        <row r="1094">
          <cell r="D1094" t="str">
            <v>54110300</v>
          </cell>
          <cell r="E1094" t="str">
            <v>SO SPECIALIZED HOUSING DIV</v>
          </cell>
        </row>
        <row r="1095">
          <cell r="D1095" t="str">
            <v>54120000</v>
          </cell>
          <cell r="E1095" t="str">
            <v>SO 701 JUSTICE HOUSING ADMIN</v>
          </cell>
        </row>
        <row r="1096">
          <cell r="D1096" t="str">
            <v>54120100</v>
          </cell>
          <cell r="E1096" t="str">
            <v>SO 701 JUSTICE HOUSING DIVISIO</v>
          </cell>
        </row>
        <row r="1097">
          <cell r="D1097" t="str">
            <v>54120110</v>
          </cell>
          <cell r="E1097" t="str">
            <v>SO 701 OPERATIONS SECTION</v>
          </cell>
        </row>
        <row r="1098">
          <cell r="D1098" t="str">
            <v>54120200</v>
          </cell>
          <cell r="E1098" t="str">
            <v>SO INMATE SUPPORT SERVICES</v>
          </cell>
        </row>
        <row r="1099">
          <cell r="D1099" t="str">
            <v>54130000</v>
          </cell>
          <cell r="E1099" t="str">
            <v>SO JUSTICE MGMT BUREAU ADMIN</v>
          </cell>
        </row>
        <row r="1100">
          <cell r="D1100" t="str">
            <v>54130010</v>
          </cell>
          <cell r="E1100" t="str">
            <v>SO OMS SYSTEM SECTION</v>
          </cell>
        </row>
        <row r="1101">
          <cell r="D1101" t="str">
            <v>54130100</v>
          </cell>
          <cell r="E1101" t="str">
            <v>SO JOINT PROCESSING CENTER ADM</v>
          </cell>
        </row>
        <row r="1102">
          <cell r="D1102" t="str">
            <v>54130200</v>
          </cell>
          <cell r="E1102" t="str">
            <v>SO CENTRAL RECORDS DIVISION</v>
          </cell>
        </row>
        <row r="1103">
          <cell r="D1103" t="str">
            <v>54130220</v>
          </cell>
          <cell r="E1103" t="str">
            <v>SO INMATE RECORDS UNIT</v>
          </cell>
        </row>
        <row r="1104">
          <cell r="D1104" t="str">
            <v>54130300</v>
          </cell>
          <cell r="E1104" t="str">
            <v>SO PRISONER LOGISTICS DIVISION</v>
          </cell>
        </row>
        <row r="1105">
          <cell r="D1105" t="str">
            <v>54130310</v>
          </cell>
          <cell r="E1105" t="str">
            <v>SO AFIS OPERATIONS SECTION</v>
          </cell>
        </row>
        <row r="1106">
          <cell r="D1106" t="str">
            <v>54130320</v>
          </cell>
          <cell r="E1106" t="str">
            <v>SO PRISONER PROCESSING SECTION</v>
          </cell>
        </row>
        <row r="1107">
          <cell r="D1107" t="str">
            <v>54130321</v>
          </cell>
          <cell r="E1107" t="str">
            <v>SO BOOKING &amp; RELEASING UNIT</v>
          </cell>
        </row>
        <row r="1108">
          <cell r="D1108" t="str">
            <v>54130322</v>
          </cell>
          <cell r="E1108" t="str">
            <v>SO JPC HOUSING UNIT</v>
          </cell>
        </row>
        <row r="1109">
          <cell r="D1109" t="str">
            <v>54130330</v>
          </cell>
          <cell r="E1109" t="str">
            <v>SO ADMIN SUPPORT SECTION</v>
          </cell>
        </row>
        <row r="1110">
          <cell r="D1110" t="str">
            <v>54130331</v>
          </cell>
          <cell r="E1110" t="str">
            <v>SO OUTLYING JAILS UNIT</v>
          </cell>
        </row>
        <row r="1111">
          <cell r="D1111" t="str">
            <v>54130340</v>
          </cell>
          <cell r="E1111" t="str">
            <v>SO CLASSIFICATION SECTION</v>
          </cell>
        </row>
        <row r="1112">
          <cell r="D1112" t="str">
            <v>54140000</v>
          </cell>
          <cell r="E1112" t="str">
            <v>SO DET SUPPORT SVCS BUREAU ADM</v>
          </cell>
        </row>
        <row r="1113">
          <cell r="D1113" t="str">
            <v>54140100</v>
          </cell>
          <cell r="E1113" t="str">
            <v>SO DSS ADMIN SVCS DIVISION</v>
          </cell>
        </row>
        <row r="1114">
          <cell r="D1114" t="str">
            <v>54140110</v>
          </cell>
          <cell r="E1114" t="str">
            <v>SO DSS ADMIN SVCS SECTION</v>
          </cell>
        </row>
        <row r="1115">
          <cell r="D1115" t="str">
            <v>54140111</v>
          </cell>
          <cell r="E1115" t="str">
            <v>SO ADMIN PERSONNEL UNIT</v>
          </cell>
        </row>
        <row r="1116">
          <cell r="D1116" t="str">
            <v>54140112</v>
          </cell>
          <cell r="E1116" t="str">
            <v>SO TRAINING UNIT</v>
          </cell>
        </row>
        <row r="1117">
          <cell r="D1117" t="str">
            <v>54140113</v>
          </cell>
          <cell r="E1117" t="str">
            <v>SO PERSONNEL DEPLOYEMENT UNIT</v>
          </cell>
        </row>
        <row r="1118">
          <cell r="D1118" t="str">
            <v>54140114</v>
          </cell>
          <cell r="E1118" t="str">
            <v>SO INMATE CONCERNS &amp; CARE UNIT</v>
          </cell>
        </row>
        <row r="1119">
          <cell r="D1119" t="str">
            <v>54140115</v>
          </cell>
          <cell r="E1119" t="str">
            <v>SO FIRE &amp; LIFE SAFETY UNIT</v>
          </cell>
        </row>
        <row r="1120">
          <cell r="D1120" t="str">
            <v>54140121</v>
          </cell>
          <cell r="E1120" t="str">
            <v>SO RE-ENTRY UNIT</v>
          </cell>
        </row>
        <row r="1121">
          <cell r="D1121" t="str">
            <v>54140122</v>
          </cell>
          <cell r="E1121" t="str">
            <v>SO INMATE EDUCATION UNIT</v>
          </cell>
        </row>
        <row r="1122">
          <cell r="D1122" t="str">
            <v>54140123</v>
          </cell>
          <cell r="E1122" t="str">
            <v>SO ICWP UNIT</v>
          </cell>
        </row>
        <row r="1123">
          <cell r="D1123" t="str">
            <v>54140124</v>
          </cell>
          <cell r="E1123" t="str">
            <v>SO CHAPLAINCY UNIT</v>
          </cell>
        </row>
        <row r="1124">
          <cell r="D1124" t="str">
            <v>54140125</v>
          </cell>
          <cell r="E1124" t="str">
            <v>SO PREA UNIT</v>
          </cell>
        </row>
        <row r="1125">
          <cell r="D1125" t="str">
            <v>54140126</v>
          </cell>
          <cell r="E1125" t="str">
            <v>SO DISCIPLINARY &amp; GRIEVANCES U</v>
          </cell>
        </row>
        <row r="1126">
          <cell r="D1126" t="str">
            <v>54140200</v>
          </cell>
          <cell r="E1126" t="str">
            <v>SO INMATE SERVICES DIVISION</v>
          </cell>
        </row>
        <row r="1127">
          <cell r="D1127" t="str">
            <v>54140210</v>
          </cell>
          <cell r="E1127" t="str">
            <v>SO INMATE SERVICES SECTION</v>
          </cell>
        </row>
        <row r="1128">
          <cell r="D1128" t="str">
            <v>54140211</v>
          </cell>
          <cell r="E1128" t="str">
            <v>SO LAUNDRY UNIT</v>
          </cell>
        </row>
        <row r="1129">
          <cell r="D1129" t="str">
            <v>54140212</v>
          </cell>
          <cell r="E1129" t="str">
            <v>SO RECREATION UNIT</v>
          </cell>
        </row>
        <row r="1130">
          <cell r="D1130" t="str">
            <v>54140213</v>
          </cell>
          <cell r="E1130" t="str">
            <v>SO DOCK/KITCHEN OPERATIONS UNI</v>
          </cell>
        </row>
        <row r="1131">
          <cell r="D1131" t="str">
            <v>54140214</v>
          </cell>
          <cell r="E1131" t="str">
            <v>SO LAW LIBRARY</v>
          </cell>
        </row>
        <row r="1132">
          <cell r="D1132" t="str">
            <v>54140215</v>
          </cell>
          <cell r="E1132" t="str">
            <v>SO MAIL ROOM</v>
          </cell>
        </row>
        <row r="1133">
          <cell r="D1133" t="str">
            <v>54140220</v>
          </cell>
          <cell r="E1133" t="str">
            <v>SO TRANS/HOSP SECURITY SECTION</v>
          </cell>
        </row>
        <row r="1134">
          <cell r="D1134" t="str">
            <v>54140221</v>
          </cell>
          <cell r="E1134" t="str">
            <v>SO TRANSPORTATION</v>
          </cell>
        </row>
        <row r="1135">
          <cell r="D1135" t="str">
            <v>54140222</v>
          </cell>
          <cell r="E1135" t="str">
            <v>SO HOSPITAL SECURITY</v>
          </cell>
        </row>
        <row r="1136">
          <cell r="D1136" t="str">
            <v>54140300</v>
          </cell>
          <cell r="E1136" t="str">
            <v>SO COURTS DIVISION</v>
          </cell>
        </row>
        <row r="1137">
          <cell r="D1137" t="str">
            <v>54140310</v>
          </cell>
          <cell r="E1137" t="str">
            <v>SO COURTS SECTION</v>
          </cell>
        </row>
        <row r="1138">
          <cell r="D1138" t="str">
            <v>54140311</v>
          </cell>
          <cell r="E1138" t="str">
            <v>SO COURTS ADMIN UNIT</v>
          </cell>
        </row>
        <row r="1139">
          <cell r="D1139" t="str">
            <v>54140312</v>
          </cell>
          <cell r="E1139" t="str">
            <v>SO COURTS ERT UNIT</v>
          </cell>
        </row>
        <row r="1140">
          <cell r="D1140" t="str">
            <v>54140313</v>
          </cell>
          <cell r="E1140" t="str">
            <v>SO COURTS JUDICIAL UNIT</v>
          </cell>
        </row>
        <row r="1141">
          <cell r="D1141" t="str">
            <v>54140314</v>
          </cell>
          <cell r="E1141" t="str">
            <v>SO COURTS FELONY UNIT</v>
          </cell>
        </row>
        <row r="1142">
          <cell r="D1142" t="str">
            <v>54140315</v>
          </cell>
          <cell r="E1142" t="str">
            <v>SO COURTS MISDEMEANOR UNIT</v>
          </cell>
        </row>
        <row r="1143">
          <cell r="D1143" t="str">
            <v>54140316</v>
          </cell>
          <cell r="E1143" t="str">
            <v>SO COURTS CIVIL UNIT</v>
          </cell>
        </row>
        <row r="1144">
          <cell r="D1144" t="str">
            <v>54140317</v>
          </cell>
          <cell r="E1144" t="str">
            <v>SO COURTS FELONY COURTS UNIT</v>
          </cell>
        </row>
        <row r="1145">
          <cell r="D1145" t="str">
            <v>54140318</v>
          </cell>
          <cell r="E1145" t="str">
            <v>SO COURTS BASEMENT/TUNNEL UNIT</v>
          </cell>
        </row>
        <row r="1146">
          <cell r="D1146" t="str">
            <v>54200000</v>
          </cell>
          <cell r="E1146" t="str">
            <v>SO HEALTH SERVICES ADMIN</v>
          </cell>
        </row>
        <row r="1147">
          <cell r="D1147" t="str">
            <v>54210000</v>
          </cell>
          <cell r="E1147" t="str">
            <v>SO ADMIN SVCS DIVISION</v>
          </cell>
        </row>
        <row r="1148">
          <cell r="D1148" t="str">
            <v>54210100</v>
          </cell>
          <cell r="E1148" t="str">
            <v>SO QUALITY IMPROVEMENT UNIT</v>
          </cell>
        </row>
        <row r="1149">
          <cell r="D1149" t="str">
            <v>54210200</v>
          </cell>
          <cell r="E1149" t="str">
            <v>SO ACCREDITATION UNIT</v>
          </cell>
        </row>
        <row r="1150">
          <cell r="D1150" t="str">
            <v>54210400</v>
          </cell>
          <cell r="E1150" t="str">
            <v>SO MEDICAL RECORDS SECTION</v>
          </cell>
        </row>
        <row r="1151">
          <cell r="D1151" t="str">
            <v>54210500</v>
          </cell>
          <cell r="E1151" t="str">
            <v>SO CASE MANEGEMENT SECTION</v>
          </cell>
        </row>
        <row r="1152">
          <cell r="D1152" t="str">
            <v>54220100</v>
          </cell>
          <cell r="E1152" t="str">
            <v>SO 701 CLINIC SECTION</v>
          </cell>
        </row>
        <row r="1153">
          <cell r="D1153" t="str">
            <v>54220200</v>
          </cell>
          <cell r="E1153" t="str">
            <v>SO 1200 CLINIC SECTION</v>
          </cell>
        </row>
        <row r="1154">
          <cell r="D1154" t="str">
            <v>54220300</v>
          </cell>
          <cell r="E1154" t="str">
            <v>SO INFIRMARY SECTION</v>
          </cell>
        </row>
        <row r="1155">
          <cell r="D1155" t="str">
            <v>54230000</v>
          </cell>
          <cell r="E1155" t="str">
            <v>SO SPECIALTY CLINIC DIVISION</v>
          </cell>
        </row>
        <row r="1156">
          <cell r="D1156" t="str">
            <v>54230100</v>
          </cell>
          <cell r="E1156" t="str">
            <v>SO DIETARY SERVICES SECTION</v>
          </cell>
        </row>
        <row r="1157">
          <cell r="D1157" t="str">
            <v>54230200</v>
          </cell>
          <cell r="E1157" t="str">
            <v>SO MENTAL HEALTH SECTION</v>
          </cell>
        </row>
        <row r="1158">
          <cell r="D1158" t="str">
            <v>54230300</v>
          </cell>
          <cell r="E1158" t="str">
            <v>SO HIV/DISEASE SVCS SECTION</v>
          </cell>
        </row>
        <row r="1159">
          <cell r="D1159" t="str">
            <v>54230400</v>
          </cell>
          <cell r="E1159" t="str">
            <v>SO SUBSTANCE ABUSE SECTION</v>
          </cell>
        </row>
        <row r="1160">
          <cell r="D1160" t="str">
            <v>54230500</v>
          </cell>
          <cell r="E1160" t="str">
            <v>SO DENTAL SECTION</v>
          </cell>
        </row>
        <row r="1161">
          <cell r="D1161" t="str">
            <v>54230600</v>
          </cell>
          <cell r="E1161" t="str">
            <v>SO RADIOLOGY SECTION</v>
          </cell>
        </row>
        <row r="1162">
          <cell r="D1162" t="str">
            <v>54230610</v>
          </cell>
          <cell r="E1162" t="str">
            <v>SO LABORATORY SECTION</v>
          </cell>
        </row>
        <row r="1163">
          <cell r="D1163" t="str">
            <v>54230700</v>
          </cell>
          <cell r="E1163" t="str">
            <v>SO PHARMACY SECTION</v>
          </cell>
        </row>
        <row r="1164">
          <cell r="D1164" t="str">
            <v>54230800</v>
          </cell>
          <cell r="E1164" t="str">
            <v>SO EMR SECTION</v>
          </cell>
        </row>
        <row r="1165">
          <cell r="D1165" t="str">
            <v>54240000</v>
          </cell>
          <cell r="E1165" t="str">
            <v>SO DENTAL SERVICES</v>
          </cell>
        </row>
        <row r="1166">
          <cell r="D1166" t="str">
            <v>54260000</v>
          </cell>
          <cell r="E1166" t="str">
            <v>SO JPC MEDICAL SERVICES DIV</v>
          </cell>
        </row>
        <row r="1167">
          <cell r="D1167" t="str">
            <v>54500000</v>
          </cell>
          <cell r="E1167" t="str">
            <v>DA DISTRICT ATTORNEY'S OFFICE</v>
          </cell>
        </row>
        <row r="1168">
          <cell r="D1168" t="str">
            <v>54510000</v>
          </cell>
          <cell r="E1168" t="str">
            <v>DA EXECUTIVE BUREAU</v>
          </cell>
        </row>
        <row r="1169">
          <cell r="D1169" t="str">
            <v>54511000</v>
          </cell>
          <cell r="E1169" t="str">
            <v>DA ADMINISTRATIVE BUREAU</v>
          </cell>
        </row>
        <row r="1170">
          <cell r="D1170" t="str">
            <v>54511100</v>
          </cell>
          <cell r="E1170" t="str">
            <v>DA HUMAN RESOURCES</v>
          </cell>
        </row>
        <row r="1171">
          <cell r="D1171" t="str">
            <v>54511110</v>
          </cell>
          <cell r="E1171" t="str">
            <v>DA PAYROLL OPERATIONS</v>
          </cell>
        </row>
        <row r="1172">
          <cell r="D1172" t="str">
            <v>54511120</v>
          </cell>
          <cell r="E1172" t="str">
            <v>DA CENTRAL RECORDS</v>
          </cell>
        </row>
        <row r="1173">
          <cell r="D1173" t="str">
            <v>54511130</v>
          </cell>
          <cell r="E1173" t="str">
            <v>DA INFORMATION SYSTEMS TECH</v>
          </cell>
        </row>
        <row r="1174">
          <cell r="D1174" t="str">
            <v>54511140</v>
          </cell>
          <cell r="E1174" t="str">
            <v>DA VICTIM ASSISTANCE COORD</v>
          </cell>
        </row>
        <row r="1175">
          <cell r="D1175" t="str">
            <v>54511150</v>
          </cell>
          <cell r="E1175" t="str">
            <v>DA VICTIM ASSISTANCE TRANSL</v>
          </cell>
        </row>
        <row r="1176">
          <cell r="D1176" t="str">
            <v>54512000</v>
          </cell>
          <cell r="E1176" t="str">
            <v>DA FINANCE BUREAU</v>
          </cell>
        </row>
        <row r="1177">
          <cell r="D1177" t="str">
            <v>54512100</v>
          </cell>
          <cell r="E1177" t="str">
            <v>DA FINANCIAL ACCOUNTING</v>
          </cell>
        </row>
        <row r="1178">
          <cell r="D1178" t="str">
            <v>54512200</v>
          </cell>
          <cell r="E1178" t="str">
            <v>DA ACCOUNTS PAYABLE</v>
          </cell>
        </row>
        <row r="1179">
          <cell r="D1179" t="str">
            <v>54512300</v>
          </cell>
          <cell r="E1179" t="str">
            <v>DA GRANTS</v>
          </cell>
        </row>
        <row r="1180">
          <cell r="D1180" t="str">
            <v>54512400</v>
          </cell>
          <cell r="E1180" t="str">
            <v>DA SPECIAL PROJECTS</v>
          </cell>
        </row>
        <row r="1181">
          <cell r="D1181" t="str">
            <v>54512500</v>
          </cell>
          <cell r="E1181" t="str">
            <v>DA VICTIM RESTITUTION CENTER</v>
          </cell>
        </row>
        <row r="1182">
          <cell r="D1182" t="str">
            <v>54512600</v>
          </cell>
          <cell r="E1182" t="str">
            <v>DA ASSET FORFEITURE DIVISION</v>
          </cell>
        </row>
        <row r="1183">
          <cell r="D1183" t="str">
            <v>54512700</v>
          </cell>
          <cell r="E1183" t="str">
            <v>DA THEFT BY CHECK SECTION</v>
          </cell>
        </row>
        <row r="1184">
          <cell r="D1184" t="str">
            <v>54512800</v>
          </cell>
          <cell r="E1184" t="str">
            <v>DA BOND FORFEITURE SECTION</v>
          </cell>
        </row>
        <row r="1185">
          <cell r="D1185" t="str">
            <v>54513000</v>
          </cell>
          <cell r="E1185" t="str">
            <v>DA COMMUNITY SERVICES BUREAU</v>
          </cell>
        </row>
        <row r="1186">
          <cell r="D1186" t="str">
            <v>54513100</v>
          </cell>
          <cell r="E1186" t="str">
            <v>DA COMMUNITY SERVICES</v>
          </cell>
        </row>
        <row r="1187">
          <cell r="D1187" t="str">
            <v>54513200</v>
          </cell>
          <cell r="E1187" t="str">
            <v>DA CRIME VICTIMS ASSIST COORD</v>
          </cell>
        </row>
        <row r="1188">
          <cell r="D1188" t="str">
            <v>54513400</v>
          </cell>
          <cell r="E1188" t="str">
            <v>DA SOCIAL WORKERS</v>
          </cell>
        </row>
        <row r="1189">
          <cell r="D1189" t="str">
            <v>54513500</v>
          </cell>
          <cell r="E1189" t="str">
            <v>DA CASE WORKERS</v>
          </cell>
        </row>
        <row r="1190">
          <cell r="D1190" t="str">
            <v>54520000</v>
          </cell>
          <cell r="E1190" t="str">
            <v>DA TRIAL BUREAU</v>
          </cell>
        </row>
        <row r="1191">
          <cell r="D1191" t="str">
            <v>54520100</v>
          </cell>
          <cell r="E1191" t="str">
            <v>DA FELONY DIVISION</v>
          </cell>
        </row>
        <row r="1192">
          <cell r="D1192" t="str">
            <v>54520200</v>
          </cell>
          <cell r="E1192" t="str">
            <v>DA MISDEMEANOR DIVISION</v>
          </cell>
        </row>
        <row r="1193">
          <cell r="D1193" t="str">
            <v>54520300</v>
          </cell>
          <cell r="E1193" t="str">
            <v>DA JUVENILE DIVISION</v>
          </cell>
        </row>
        <row r="1194">
          <cell r="D1194" t="str">
            <v>54530000</v>
          </cell>
          <cell r="E1194" t="str">
            <v>DA MENTAL HEALTH BUREAU</v>
          </cell>
        </row>
        <row r="1195">
          <cell r="D1195" t="str">
            <v>54530100</v>
          </cell>
          <cell r="E1195" t="str">
            <v>DA FELONY DIVISION</v>
          </cell>
        </row>
        <row r="1196">
          <cell r="D1196" t="str">
            <v>54530300</v>
          </cell>
          <cell r="E1196" t="str">
            <v>DA CHILD FATALITIES/SBI</v>
          </cell>
        </row>
        <row r="1197">
          <cell r="D1197" t="str">
            <v>54540000</v>
          </cell>
          <cell r="E1197" t="str">
            <v>DA SPECIAL CRIMES BUREAU</v>
          </cell>
        </row>
        <row r="1198">
          <cell r="D1198" t="str">
            <v>54540100</v>
          </cell>
          <cell r="E1198" t="str">
            <v>DA FAMILY CRIMINAL LAW DIV</v>
          </cell>
        </row>
        <row r="1199">
          <cell r="D1199" t="str">
            <v>54540110</v>
          </cell>
          <cell r="E1199" t="str">
            <v>DA ANIMAL CRUELTY SECTION</v>
          </cell>
        </row>
        <row r="1200">
          <cell r="D1200" t="str">
            <v>54540200</v>
          </cell>
          <cell r="E1200" t="str">
            <v>DA FINANCIAL CRIMES DIVISION</v>
          </cell>
        </row>
        <row r="1201">
          <cell r="D1201" t="str">
            <v>54540210</v>
          </cell>
          <cell r="E1201" t="str">
            <v>DA CYBER CRIMES SECTION</v>
          </cell>
        </row>
        <row r="1202">
          <cell r="D1202" t="str">
            <v>54540220</v>
          </cell>
          <cell r="E1202" t="str">
            <v>DA CONSUMER FRAUD SECTION</v>
          </cell>
        </row>
        <row r="1203">
          <cell r="D1203" t="str">
            <v>54540230</v>
          </cell>
          <cell r="E1203" t="str">
            <v>DA ELDER ABUSE SECTION</v>
          </cell>
        </row>
        <row r="1204">
          <cell r="D1204" t="str">
            <v>54540300</v>
          </cell>
          <cell r="E1204" t="str">
            <v>DA GANGS/ORGANIZED CRIMES DIV</v>
          </cell>
        </row>
        <row r="1205">
          <cell r="D1205" t="str">
            <v>54540310</v>
          </cell>
          <cell r="E1205" t="str">
            <v>DA ROBBERY &amp; BURGLARY SECTION</v>
          </cell>
        </row>
        <row r="1206">
          <cell r="D1206" t="str">
            <v>54540400</v>
          </cell>
          <cell r="E1206" t="str">
            <v>DA MAJOR OFFENDERS DIVISION</v>
          </cell>
        </row>
        <row r="1207">
          <cell r="D1207" t="str">
            <v>54540500</v>
          </cell>
          <cell r="E1207" t="str">
            <v>DA MONEY LAUNDERING DIVISION</v>
          </cell>
        </row>
        <row r="1208">
          <cell r="D1208" t="str">
            <v>54540600</v>
          </cell>
          <cell r="E1208" t="str">
            <v>DA MAJOR NARCOTICS DIVISION</v>
          </cell>
        </row>
        <row r="1209">
          <cell r="D1209" t="str">
            <v>54540700</v>
          </cell>
          <cell r="E1209" t="str">
            <v>DA SEX CRIMES DIVISION</v>
          </cell>
        </row>
        <row r="1210">
          <cell r="D1210" t="str">
            <v>54540710</v>
          </cell>
          <cell r="E1210" t="str">
            <v>DA CHILD SEX CRIMES SECTION</v>
          </cell>
        </row>
        <row r="1211">
          <cell r="D1211" t="str">
            <v>54540720</v>
          </cell>
          <cell r="E1211" t="str">
            <v>DA ADULT SEX CRIMES SECTION</v>
          </cell>
        </row>
        <row r="1212">
          <cell r="D1212" t="str">
            <v>54540730</v>
          </cell>
          <cell r="E1212" t="str">
            <v>DA HUMAN TRAFFICK/CHILD EXPLT</v>
          </cell>
        </row>
        <row r="1213">
          <cell r="D1213" t="str">
            <v>54540800</v>
          </cell>
          <cell r="E1213" t="str">
            <v>DA VEHICULAR CRIMES DIVISION</v>
          </cell>
        </row>
        <row r="1214">
          <cell r="D1214" t="str">
            <v>54540900</v>
          </cell>
          <cell r="E1214" t="str">
            <v>DA ENVIRONMENTAL CRIMES DIV</v>
          </cell>
        </row>
        <row r="1215">
          <cell r="D1215" t="str">
            <v>54550000</v>
          </cell>
          <cell r="E1215" t="str">
            <v>DA CRIMINAL INVESTGTION BUREAU</v>
          </cell>
        </row>
        <row r="1216">
          <cell r="D1216" t="str">
            <v>54550100</v>
          </cell>
          <cell r="E1216" t="str">
            <v>DA FELONY INVESTIGATIONS UNIT</v>
          </cell>
        </row>
        <row r="1217">
          <cell r="D1217" t="str">
            <v>54550200</v>
          </cell>
          <cell r="E1217" t="str">
            <v>DA MISDEMEANOR INVESTIGATIONS</v>
          </cell>
        </row>
        <row r="1218">
          <cell r="D1218" t="str">
            <v>54550400</v>
          </cell>
          <cell r="E1218" t="str">
            <v>DA DIGITAL FORENSICS UNIT</v>
          </cell>
        </row>
        <row r="1219">
          <cell r="D1219" t="str">
            <v>54550500</v>
          </cell>
          <cell r="E1219" t="str">
            <v>DA FUGITIVE APPREHENSION UNIT</v>
          </cell>
        </row>
        <row r="1220">
          <cell r="D1220" t="str">
            <v>54550600</v>
          </cell>
          <cell r="E1220" t="str">
            <v>DA DESTRUCTION UNIT</v>
          </cell>
        </row>
        <row r="1221">
          <cell r="D1221" t="str">
            <v>54560000</v>
          </cell>
          <cell r="E1221" t="str">
            <v>DA SPECIAL INVESTIGATN BUREAU</v>
          </cell>
        </row>
        <row r="1222">
          <cell r="D1222" t="str">
            <v>54560100</v>
          </cell>
          <cell r="E1222" t="str">
            <v>DA CIVIL RIGHTS DIVISION</v>
          </cell>
        </row>
        <row r="1223">
          <cell r="D1223" t="str">
            <v>54560200</v>
          </cell>
          <cell r="E1223" t="str">
            <v>DA PUBLIC CORRUPTION DIVISION</v>
          </cell>
        </row>
        <row r="1224">
          <cell r="D1224" t="str">
            <v>54560300</v>
          </cell>
          <cell r="E1224" t="str">
            <v>DA PROFESSIONAL INTEGRITY DIV</v>
          </cell>
        </row>
        <row r="1225">
          <cell r="D1225" t="str">
            <v>54570000</v>
          </cell>
          <cell r="E1225" t="str">
            <v>DA INTAKE BUREAU</v>
          </cell>
        </row>
        <row r="1226">
          <cell r="D1226" t="str">
            <v>54570100</v>
          </cell>
          <cell r="E1226" t="str">
            <v>DA POLICE INTAKE: DAY SHIFT</v>
          </cell>
        </row>
        <row r="1227">
          <cell r="D1227" t="str">
            <v>54570200</v>
          </cell>
          <cell r="E1227" t="str">
            <v>DA POLICE INTAKE EVENING SHIFT</v>
          </cell>
        </row>
        <row r="1228">
          <cell r="D1228" t="str">
            <v>54570300</v>
          </cell>
          <cell r="E1228" t="str">
            <v>DA POLICE INTAKE: NIGHT SHIFT</v>
          </cell>
        </row>
        <row r="1229">
          <cell r="D1229" t="str">
            <v>54570400</v>
          </cell>
          <cell r="E1229" t="str">
            <v>DA GRAND JURY DIVISION</v>
          </cell>
        </row>
        <row r="1230">
          <cell r="D1230" t="str">
            <v>54580000</v>
          </cell>
          <cell r="E1230" t="str">
            <v>DA GENERAL COUNSEL BUREAU</v>
          </cell>
        </row>
        <row r="1231">
          <cell r="D1231" t="str">
            <v>54580100</v>
          </cell>
          <cell r="E1231" t="str">
            <v>DA GENERAL LITIGATION DIVISION</v>
          </cell>
        </row>
        <row r="1232">
          <cell r="D1232" t="str">
            <v>54580200</v>
          </cell>
          <cell r="E1232" t="str">
            <v>DA APPELLATE DIVISION</v>
          </cell>
        </row>
        <row r="1233">
          <cell r="D1233" t="str">
            <v>54580210</v>
          </cell>
          <cell r="E1233" t="str">
            <v>DA APPELLATE DIVISION: SECT A</v>
          </cell>
        </row>
        <row r="1234">
          <cell r="D1234" t="str">
            <v>54580220</v>
          </cell>
          <cell r="E1234" t="str">
            <v>DA APPELLATE DIVISION: SECT B</v>
          </cell>
        </row>
        <row r="1235">
          <cell r="D1235" t="str">
            <v>54580300</v>
          </cell>
          <cell r="E1235" t="str">
            <v>DA POST CONVICTION WRITS</v>
          </cell>
        </row>
        <row r="1236">
          <cell r="D1236" t="str">
            <v>54580400</v>
          </cell>
          <cell r="E1236" t="str">
            <v>DA CONVICTION INTEGRITY DIV</v>
          </cell>
        </row>
        <row r="1237">
          <cell r="D1237" t="str">
            <v>54590000</v>
          </cell>
          <cell r="E1237" t="str">
            <v>DA COMMUNICATIONS BUREAU</v>
          </cell>
        </row>
        <row r="1238">
          <cell r="D1238" t="str">
            <v>54590200</v>
          </cell>
          <cell r="E1238" t="str">
            <v>DA COMMUNITY OUTREACH</v>
          </cell>
        </row>
        <row r="1239">
          <cell r="D1239" t="str">
            <v>55001000</v>
          </cell>
          <cell r="E1239" t="str">
            <v>DCO DISTRICT CLERK</v>
          </cell>
        </row>
        <row r="1240">
          <cell r="D1240" t="str">
            <v>55001100</v>
          </cell>
          <cell r="E1240" t="str">
            <v>DCO PUBLIC INFORMATION OFFICER</v>
          </cell>
        </row>
        <row r="1241">
          <cell r="D1241" t="str">
            <v>55001110</v>
          </cell>
          <cell r="E1241" t="str">
            <v>DCO COMMUNICATIONS</v>
          </cell>
        </row>
        <row r="1242">
          <cell r="D1242" t="str">
            <v>55002106</v>
          </cell>
          <cell r="E1242" t="str">
            <v>DISTRICT COURT RECORDS ARCHIVE</v>
          </cell>
        </row>
        <row r="1243">
          <cell r="D1243" t="str">
            <v>55002187</v>
          </cell>
          <cell r="E1243" t="str">
            <v>DSTRT CLERK RECORDS MANAGEMENT</v>
          </cell>
        </row>
        <row r="1244">
          <cell r="D1244" t="str">
            <v>55002192</v>
          </cell>
          <cell r="E1244" t="str">
            <v>DISTRCT CLERK COURT TECHNOLOGY</v>
          </cell>
        </row>
        <row r="1245">
          <cell r="D1245" t="str">
            <v>55010100</v>
          </cell>
          <cell r="E1245" t="str">
            <v>DCO CHIEF DEPUTY ADMINISTATION</v>
          </cell>
        </row>
        <row r="1246">
          <cell r="D1246" t="str">
            <v>55010300</v>
          </cell>
          <cell r="E1246" t="str">
            <v>DCO FINANCIAL SERVICES ADMIN</v>
          </cell>
        </row>
        <row r="1247">
          <cell r="D1247" t="str">
            <v>55010310</v>
          </cell>
          <cell r="E1247" t="str">
            <v>DCO OFFICE SERVICES</v>
          </cell>
        </row>
        <row r="1248">
          <cell r="D1248" t="str">
            <v>55010400</v>
          </cell>
          <cell r="E1248" t="str">
            <v>DCO HUMAN RESOURCES MANAGER</v>
          </cell>
        </row>
        <row r="1249">
          <cell r="D1249" t="str">
            <v>55010410</v>
          </cell>
          <cell r="E1249" t="str">
            <v>DCO HUMAN RESOURCES</v>
          </cell>
        </row>
        <row r="1250">
          <cell r="D1250" t="str">
            <v>55010500</v>
          </cell>
          <cell r="E1250" t="str">
            <v>DCO JURY ROOM MANAGER</v>
          </cell>
        </row>
        <row r="1251">
          <cell r="D1251" t="str">
            <v>55010510</v>
          </cell>
          <cell r="E1251" t="str">
            <v>DCO JURY ROOM</v>
          </cell>
        </row>
        <row r="1252">
          <cell r="D1252" t="str">
            <v>55010600</v>
          </cell>
          <cell r="E1252" t="str">
            <v>DCO ACCOUNTING MANAGER</v>
          </cell>
        </row>
        <row r="1253">
          <cell r="D1253" t="str">
            <v>55010610</v>
          </cell>
          <cell r="E1253" t="str">
            <v>DCO ACCOUNTING</v>
          </cell>
        </row>
        <row r="1254">
          <cell r="D1254" t="str">
            <v>55010620</v>
          </cell>
          <cell r="E1254" t="str">
            <v>DCO BILLING</v>
          </cell>
        </row>
        <row r="1255">
          <cell r="D1255" t="str">
            <v>55010700</v>
          </cell>
          <cell r="E1255" t="str">
            <v>DCO RECORDS MANAGER</v>
          </cell>
        </row>
        <row r="1256">
          <cell r="D1256" t="str">
            <v>55010710</v>
          </cell>
          <cell r="E1256" t="str">
            <v>DCO IMAGING</v>
          </cell>
        </row>
        <row r="1257">
          <cell r="D1257" t="str">
            <v>55010720</v>
          </cell>
          <cell r="E1257" t="str">
            <v>DCO CLOSED RECORDS</v>
          </cell>
        </row>
        <row r="1258">
          <cell r="D1258" t="str">
            <v>55010800</v>
          </cell>
          <cell r="E1258" t="str">
            <v>DCO INFO. TECHNOLOGY ADMIN</v>
          </cell>
        </row>
        <row r="1259">
          <cell r="D1259" t="str">
            <v>55010810</v>
          </cell>
          <cell r="E1259" t="str">
            <v>DCO SOFTWARE DEV &amp; SUPPORT</v>
          </cell>
        </row>
        <row r="1260">
          <cell r="D1260" t="str">
            <v>55010820</v>
          </cell>
          <cell r="E1260" t="str">
            <v>DCO NETWORK MANAGER</v>
          </cell>
        </row>
        <row r="1261">
          <cell r="D1261" t="str">
            <v>55010825</v>
          </cell>
          <cell r="E1261" t="str">
            <v>DCO NETWORK/HELP DESK</v>
          </cell>
        </row>
        <row r="1262">
          <cell r="D1262" t="str">
            <v>55010830</v>
          </cell>
          <cell r="E1262" t="str">
            <v>DCO ANALYST MANAGER</v>
          </cell>
        </row>
        <row r="1263">
          <cell r="D1263" t="str">
            <v>55010835</v>
          </cell>
          <cell r="E1263" t="str">
            <v>DCO PROJECT ANALYSTS</v>
          </cell>
        </row>
        <row r="1264">
          <cell r="D1264" t="str">
            <v>55020100</v>
          </cell>
          <cell r="E1264" t="str">
            <v>DCO CHIEF DEPUTY COURTS</v>
          </cell>
        </row>
        <row r="1265">
          <cell r="D1265" t="str">
            <v>55020200</v>
          </cell>
          <cell r="E1265" t="str">
            <v>DCO CIVIL COURTS MANAGER</v>
          </cell>
        </row>
        <row r="1266">
          <cell r="D1266" t="str">
            <v>55020210</v>
          </cell>
          <cell r="E1266" t="str">
            <v>DCO CIVIL COURTS</v>
          </cell>
        </row>
        <row r="1267">
          <cell r="D1267" t="str">
            <v>55020220</v>
          </cell>
          <cell r="E1267" t="str">
            <v>DCO FAMILY COURTS</v>
          </cell>
        </row>
        <row r="1268">
          <cell r="D1268" t="str">
            <v>55020230</v>
          </cell>
          <cell r="E1268" t="str">
            <v>DCO JUVENILE COURTS</v>
          </cell>
        </row>
        <row r="1269">
          <cell r="D1269" t="str">
            <v>55020240</v>
          </cell>
          <cell r="E1269" t="str">
            <v>DCO IV-D COURTS/INTAKE</v>
          </cell>
        </row>
        <row r="1270">
          <cell r="D1270" t="str">
            <v>55020300</v>
          </cell>
          <cell r="E1270" t="str">
            <v>DCO CIVIL SUPPORT MANAGER</v>
          </cell>
        </row>
        <row r="1271">
          <cell r="D1271" t="str">
            <v>55020310</v>
          </cell>
          <cell r="E1271" t="str">
            <v>DCO CIVIL INTAKE</v>
          </cell>
        </row>
        <row r="1272">
          <cell r="D1272" t="str">
            <v>55020320</v>
          </cell>
          <cell r="E1272" t="str">
            <v>DCO FAMILY INTAKE</v>
          </cell>
        </row>
        <row r="1273">
          <cell r="D1273" t="str">
            <v>55020330</v>
          </cell>
          <cell r="E1273" t="str">
            <v>DCO CIVIL/FAMILY POST TRIAL</v>
          </cell>
        </row>
        <row r="1274">
          <cell r="D1274" t="str">
            <v>55020400</v>
          </cell>
          <cell r="E1274" t="str">
            <v>DCO CRIMINAL COURTS MANAGER</v>
          </cell>
        </row>
        <row r="1275">
          <cell r="D1275" t="str">
            <v>55020410</v>
          </cell>
          <cell r="E1275" t="str">
            <v>DCO COUNTY CRIMINAL COURTS</v>
          </cell>
        </row>
        <row r="1276">
          <cell r="D1276" t="str">
            <v>55020420</v>
          </cell>
          <cell r="E1276" t="str">
            <v>DCO CRIMINAL DISTRICT COURTS</v>
          </cell>
        </row>
        <row r="1277">
          <cell r="D1277" t="str">
            <v>55020430</v>
          </cell>
          <cell r="E1277" t="str">
            <v>DCO PROBABLE CAUSE COURT</v>
          </cell>
        </row>
        <row r="1278">
          <cell r="D1278" t="str">
            <v>55020440</v>
          </cell>
          <cell r="E1278" t="str">
            <v>DCO CRIMINAL INTAKE</v>
          </cell>
        </row>
        <row r="1279">
          <cell r="D1279" t="str">
            <v>55020500</v>
          </cell>
          <cell r="E1279" t="str">
            <v>DCO CRIMINAL SUPPORT MANAGER</v>
          </cell>
        </row>
        <row r="1280">
          <cell r="D1280" t="str">
            <v>55020510</v>
          </cell>
          <cell r="E1280" t="str">
            <v>DCO CRIMINAL CUSTOMER SERV</v>
          </cell>
        </row>
        <row r="1281">
          <cell r="D1281" t="str">
            <v>55020520</v>
          </cell>
          <cell r="E1281" t="str">
            <v>DCO CRIMINAL COLLECTIONS</v>
          </cell>
        </row>
        <row r="1282">
          <cell r="D1282" t="str">
            <v>55020530</v>
          </cell>
          <cell r="E1282" t="str">
            <v>DCO CRIMINAL POST TRIAL</v>
          </cell>
        </row>
        <row r="1283">
          <cell r="D1283" t="str">
            <v>55020600</v>
          </cell>
          <cell r="E1283" t="str">
            <v>DCO DATA CNTRL/COMPL/TRAIN MAN</v>
          </cell>
        </row>
        <row r="1284">
          <cell r="D1284" t="str">
            <v>55020610</v>
          </cell>
          <cell r="E1284" t="str">
            <v>DCO DATA CONTROL</v>
          </cell>
        </row>
        <row r="1285">
          <cell r="D1285" t="str">
            <v>55020620</v>
          </cell>
          <cell r="E1285" t="str">
            <v>DCO COMPLIANCE/TRAINING</v>
          </cell>
        </row>
        <row r="1286">
          <cell r="D1286" t="str">
            <v>55020630</v>
          </cell>
          <cell r="E1286" t="str">
            <v>DCO CALL CENTER</v>
          </cell>
        </row>
        <row r="1287">
          <cell r="D1287" t="str">
            <v>56000000</v>
          </cell>
          <cell r="E1287" t="str">
            <v>PDO PUBLIC DEFENDER'S OFFICE</v>
          </cell>
        </row>
        <row r="1288">
          <cell r="D1288" t="str">
            <v>56010000</v>
          </cell>
          <cell r="E1288" t="str">
            <v>PDO ADMINISTRATIVE DIVISION</v>
          </cell>
        </row>
        <row r="1289">
          <cell r="D1289" t="str">
            <v>56010063</v>
          </cell>
          <cell r="E1289" t="str">
            <v>PDO HUMAN RESOURCES</v>
          </cell>
        </row>
        <row r="1290">
          <cell r="D1290" t="str">
            <v>56010064</v>
          </cell>
          <cell r="E1290" t="str">
            <v>PDO INVESTIGATORS</v>
          </cell>
        </row>
        <row r="1291">
          <cell r="D1291" t="str">
            <v>56010065</v>
          </cell>
          <cell r="E1291" t="str">
            <v>PDO IT</v>
          </cell>
        </row>
        <row r="1292">
          <cell r="D1292" t="str">
            <v>56010066</v>
          </cell>
          <cell r="E1292" t="str">
            <v>PDO SOCIAL WORKERS</v>
          </cell>
        </row>
        <row r="1293">
          <cell r="D1293" t="str">
            <v>56020000</v>
          </cell>
          <cell r="E1293" t="str">
            <v>PDO APPELLATE DIVISION</v>
          </cell>
        </row>
        <row r="1294">
          <cell r="D1294" t="str">
            <v>56030000</v>
          </cell>
          <cell r="E1294" t="str">
            <v>PDO BAIL HEARING DIVISION</v>
          </cell>
        </row>
        <row r="1295">
          <cell r="D1295" t="str">
            <v>56040000</v>
          </cell>
          <cell r="E1295" t="str">
            <v>PDO JUVENILE DIVISION</v>
          </cell>
        </row>
        <row r="1296">
          <cell r="D1296" t="str">
            <v>56050000</v>
          </cell>
          <cell r="E1296" t="str">
            <v>PDO MENTAL HEALTH DIVISION</v>
          </cell>
        </row>
        <row r="1297">
          <cell r="D1297" t="str">
            <v>56060000</v>
          </cell>
          <cell r="E1297" t="str">
            <v>PDO TRIAL DIVISION</v>
          </cell>
        </row>
        <row r="1298">
          <cell r="D1298" t="str">
            <v>60100000</v>
          </cell>
          <cell r="E1298" t="str">
            <v>CSC CSCD</v>
          </cell>
        </row>
        <row r="1299">
          <cell r="D1299" t="str">
            <v>60110101</v>
          </cell>
          <cell r="E1299" t="str">
            <v>CSC BASIC SUPERVISION JUDICIAL</v>
          </cell>
        </row>
        <row r="1300">
          <cell r="D1300" t="str">
            <v>60130000</v>
          </cell>
          <cell r="E1300" t="str">
            <v>CSC DIVISION PROGRAMS</v>
          </cell>
        </row>
        <row r="1301">
          <cell r="D1301" t="str">
            <v>60500000</v>
          </cell>
          <cell r="E1301" t="str">
            <v>PTL PRE-TRIAL SERVICES OFFICE</v>
          </cell>
        </row>
        <row r="1302">
          <cell r="D1302" t="str">
            <v>60501000</v>
          </cell>
          <cell r="E1302" t="str">
            <v>PTL PRETRIAL COMPUTER APPLICA</v>
          </cell>
        </row>
        <row r="1303">
          <cell r="D1303" t="str">
            <v>61000000</v>
          </cell>
          <cell r="E1303" t="str">
            <v>AUD AUDITOR'S OFFICE</v>
          </cell>
        </row>
        <row r="1304">
          <cell r="D1304" t="str">
            <v>61010000</v>
          </cell>
          <cell r="E1304" t="str">
            <v>AUD EXECUTIVE DIVISION</v>
          </cell>
        </row>
        <row r="1305">
          <cell r="D1305" t="str">
            <v>61020000</v>
          </cell>
          <cell r="E1305" t="str">
            <v>AUD ERP SUPPORT</v>
          </cell>
        </row>
        <row r="1306">
          <cell r="D1306" t="str">
            <v>61020100</v>
          </cell>
          <cell r="E1306" t="str">
            <v>AUD ACCOUNT'S PAYABLE</v>
          </cell>
        </row>
        <row r="1307">
          <cell r="D1307" t="str">
            <v>61020200</v>
          </cell>
          <cell r="E1307" t="str">
            <v>AUD PAYROLL</v>
          </cell>
        </row>
        <row r="1308">
          <cell r="D1308" t="str">
            <v>61020300</v>
          </cell>
          <cell r="E1308" t="str">
            <v>AUD FINANCIAL ACCOUNTING</v>
          </cell>
        </row>
        <row r="1309">
          <cell r="D1309" t="str">
            <v>61020400</v>
          </cell>
          <cell r="E1309" t="str">
            <v>AUD SYSTEMS AND PROCEDURES</v>
          </cell>
        </row>
        <row r="1310">
          <cell r="D1310" t="str">
            <v>61020500</v>
          </cell>
          <cell r="E1310" t="str">
            <v>AUD REVENUE ACCOUNTING</v>
          </cell>
        </row>
        <row r="1311">
          <cell r="D1311" t="str">
            <v>61020600</v>
          </cell>
          <cell r="E1311" t="str">
            <v>AUD ACCOUNTS RECEIVABLE GRANTS</v>
          </cell>
        </row>
        <row r="1312">
          <cell r="D1312" t="str">
            <v>61020700</v>
          </cell>
          <cell r="E1312" t="str">
            <v>PRIOR IFAS AUD ERP SUPPORT</v>
          </cell>
        </row>
        <row r="1313">
          <cell r="D1313" t="str">
            <v>61030000</v>
          </cell>
          <cell r="E1313" t="str">
            <v>AUD AUDIT DIVISION</v>
          </cell>
        </row>
        <row r="1314">
          <cell r="D1314" t="str">
            <v>61500000</v>
          </cell>
          <cell r="E1314" t="str">
            <v>PUR PURCHASING OFFICE</v>
          </cell>
        </row>
        <row r="1315">
          <cell r="D1315" t="str">
            <v>61510000</v>
          </cell>
          <cell r="E1315" t="str">
            <v>PUR HC STRATEGIC PROCUREMENT</v>
          </cell>
        </row>
        <row r="1316">
          <cell r="D1316" t="str">
            <v>61530000</v>
          </cell>
          <cell r="E1316" t="str">
            <v>PUR ASSET MANAGEMENT SERVICES</v>
          </cell>
        </row>
        <row r="1317">
          <cell r="D1317" t="str">
            <v>70000000</v>
          </cell>
          <cell r="E1317" t="str">
            <v>DC DISTRICT COURTS</v>
          </cell>
        </row>
        <row r="1318">
          <cell r="D1318" t="str">
            <v>70010000</v>
          </cell>
          <cell r="E1318" t="str">
            <v>DC COURT MANAGEMENT DIVISION</v>
          </cell>
        </row>
        <row r="1319">
          <cell r="D1319" t="str">
            <v>70010100</v>
          </cell>
          <cell r="E1319" t="str">
            <v>DC COURT SERVICES</v>
          </cell>
        </row>
        <row r="1320">
          <cell r="D1320" t="str">
            <v>70010200</v>
          </cell>
          <cell r="E1320" t="str">
            <v>DC COURT OPERATIONS</v>
          </cell>
        </row>
        <row r="1321">
          <cell r="D1321" t="str">
            <v>70010220</v>
          </cell>
          <cell r="E1321" t="str">
            <v>DC SPECIALTY COURTS</v>
          </cell>
        </row>
        <row r="1322">
          <cell r="D1322" t="str">
            <v>70010230</v>
          </cell>
          <cell r="E1322" t="str">
            <v>DC INTERPRETERS</v>
          </cell>
        </row>
        <row r="1323">
          <cell r="D1323" t="str">
            <v>70010240</v>
          </cell>
          <cell r="E1323" t="str">
            <v>DC SUBSTITUTE COURT REPORTERS</v>
          </cell>
        </row>
        <row r="1324">
          <cell r="D1324" t="str">
            <v>70020000</v>
          </cell>
          <cell r="E1324" t="str">
            <v>DC JUDGES DIVISION</v>
          </cell>
        </row>
        <row r="1325">
          <cell r="D1325" t="str">
            <v>70030000</v>
          </cell>
          <cell r="E1325" t="str">
            <v>DC COURT REPORTERS DIVISION</v>
          </cell>
        </row>
        <row r="1326">
          <cell r="D1326" t="str">
            <v>70040000</v>
          </cell>
          <cell r="E1326" t="str">
            <v>DC VISITING JUDGES DIVISION</v>
          </cell>
        </row>
        <row r="1327">
          <cell r="D1327" t="str">
            <v>70050000</v>
          </cell>
          <cell r="E1327" t="str">
            <v>DC FELONY MENTAL HEALTH COURT</v>
          </cell>
        </row>
        <row r="1328">
          <cell r="D1328" t="str">
            <v>70100000</v>
          </cell>
          <cell r="E1328" t="str">
            <v>DC DISTRICT COURT OPERATIONS</v>
          </cell>
        </row>
        <row r="1329">
          <cell r="D1329" t="str">
            <v>70101133</v>
          </cell>
          <cell r="E1329" t="str">
            <v>DC 133RD CIVIL DISTRICT COURT</v>
          </cell>
        </row>
        <row r="1330">
          <cell r="D1330" t="str">
            <v>70101334</v>
          </cell>
          <cell r="E1330" t="str">
            <v>DC 334TH CIVIL DISTRICT COURT</v>
          </cell>
        </row>
        <row r="1331">
          <cell r="D1331" t="str">
            <v>70102000</v>
          </cell>
          <cell r="E1331" t="str">
            <v>DC DISTRICT CRIMINAL COURTS</v>
          </cell>
        </row>
        <row r="1332">
          <cell r="D1332" t="str">
            <v>70102174</v>
          </cell>
          <cell r="E1332" t="str">
            <v>DC 174TH CRIMINAL DISTRICT CRT</v>
          </cell>
        </row>
        <row r="1333">
          <cell r="D1333" t="str">
            <v>70102176</v>
          </cell>
          <cell r="E1333" t="str">
            <v>DC 176TH CRIMINAL DISTRICT CRT</v>
          </cell>
        </row>
        <row r="1334">
          <cell r="D1334" t="str">
            <v>70102177</v>
          </cell>
          <cell r="E1334" t="str">
            <v>DC 177TH CRIMINAL DISTRICT CRT</v>
          </cell>
        </row>
        <row r="1335">
          <cell r="D1335" t="str">
            <v>70102178</v>
          </cell>
          <cell r="E1335" t="str">
            <v>DC 178TH CRIMINAL DISTRICT CRT</v>
          </cell>
        </row>
        <row r="1336">
          <cell r="D1336" t="str">
            <v>70102179</v>
          </cell>
          <cell r="E1336" t="str">
            <v>DC 179TH CRIMINAL DISTRICT CRT</v>
          </cell>
        </row>
        <row r="1337">
          <cell r="D1337" t="str">
            <v>70102180</v>
          </cell>
          <cell r="E1337" t="str">
            <v>DC 180TH CRIMINAL DISTRICT CRT</v>
          </cell>
        </row>
        <row r="1338">
          <cell r="D1338" t="str">
            <v>70102182</v>
          </cell>
          <cell r="E1338" t="str">
            <v>DC 182ND CRIMINAL DISTRICT CRT</v>
          </cell>
        </row>
        <row r="1339">
          <cell r="D1339" t="str">
            <v>70102183</v>
          </cell>
          <cell r="E1339" t="str">
            <v>DC 183RD CRIMINAL DISTRICT CRT</v>
          </cell>
        </row>
        <row r="1340">
          <cell r="D1340" t="str">
            <v>70102184</v>
          </cell>
          <cell r="E1340" t="str">
            <v>DC 184TH CRIMINAL DISTRICT CRT</v>
          </cell>
        </row>
        <row r="1341">
          <cell r="D1341" t="str">
            <v>70102185</v>
          </cell>
          <cell r="E1341" t="str">
            <v>DC 185TH CRIMINAL DISTRICT CRT</v>
          </cell>
        </row>
        <row r="1342">
          <cell r="D1342" t="str">
            <v>70102208</v>
          </cell>
          <cell r="E1342" t="str">
            <v>DC 208TH CRIMINAL DISTRICT CRT</v>
          </cell>
        </row>
        <row r="1343">
          <cell r="D1343" t="str">
            <v>70102209</v>
          </cell>
          <cell r="E1343" t="str">
            <v>DC 209TH CRIMINAL DISTRICT CRT</v>
          </cell>
        </row>
        <row r="1344">
          <cell r="D1344" t="str">
            <v>70102228</v>
          </cell>
          <cell r="E1344" t="str">
            <v>DC 228TH CRIMINAL DISTRICT CRT</v>
          </cell>
        </row>
        <row r="1345">
          <cell r="D1345" t="str">
            <v>70102230</v>
          </cell>
          <cell r="E1345" t="str">
            <v>DC 230TH CRIMINAL DISTRICT CRT</v>
          </cell>
        </row>
        <row r="1346">
          <cell r="D1346" t="str">
            <v>70102232</v>
          </cell>
          <cell r="E1346" t="str">
            <v>DC 232ND CRIMINAL DISTRICT CRT</v>
          </cell>
        </row>
        <row r="1347">
          <cell r="D1347" t="str">
            <v>70102248</v>
          </cell>
          <cell r="E1347" t="str">
            <v>DC 248TH CRIMINAL DISTRICT CRT</v>
          </cell>
        </row>
        <row r="1348">
          <cell r="D1348" t="str">
            <v>70102262</v>
          </cell>
          <cell r="E1348" t="str">
            <v>DC 262ND CRIMINAL DISTRICT CRT</v>
          </cell>
        </row>
        <row r="1349">
          <cell r="D1349" t="str">
            <v>70102263</v>
          </cell>
          <cell r="E1349" t="str">
            <v>DC 263RD CRIMINAL DISTRICT CRT</v>
          </cell>
        </row>
        <row r="1350">
          <cell r="D1350" t="str">
            <v>70102337</v>
          </cell>
          <cell r="E1350" t="str">
            <v>DC 337TH CRIMINAL DISTRICT CRT</v>
          </cell>
        </row>
        <row r="1351">
          <cell r="D1351" t="str">
            <v>70102338</v>
          </cell>
          <cell r="E1351" t="str">
            <v>DC 338TH CRIMINAL DISTRICT CRT</v>
          </cell>
        </row>
        <row r="1352">
          <cell r="D1352" t="str">
            <v>70102339</v>
          </cell>
          <cell r="E1352" t="str">
            <v>DC 339TH CRIMINAL DISTRICT CRT</v>
          </cell>
        </row>
        <row r="1353">
          <cell r="D1353" t="str">
            <v>70102351</v>
          </cell>
          <cell r="E1353" t="str">
            <v>DC 351ST CRIMINAL DISTRICT CRT</v>
          </cell>
        </row>
        <row r="1354">
          <cell r="D1354" t="str">
            <v>70102701</v>
          </cell>
          <cell r="E1354" t="str">
            <v>DC DRUG COURTS</v>
          </cell>
        </row>
        <row r="1355">
          <cell r="D1355" t="str">
            <v>70102996</v>
          </cell>
          <cell r="E1355" t="str">
            <v>DC REINTEGRATION IMPACT DCKT</v>
          </cell>
        </row>
        <row r="1356">
          <cell r="D1356" t="str">
            <v>70103000</v>
          </cell>
          <cell r="E1356" t="str">
            <v>DC DISTRICT FAMILY COURTS</v>
          </cell>
        </row>
        <row r="1357">
          <cell r="D1357" t="str">
            <v>70103245</v>
          </cell>
          <cell r="E1357" t="str">
            <v>DC 245TH FAMILY DISTRICT COURT</v>
          </cell>
        </row>
        <row r="1358">
          <cell r="D1358" t="str">
            <v>70103246</v>
          </cell>
          <cell r="E1358" t="str">
            <v>DC 246TH FAMILY DISTRICT COURT</v>
          </cell>
        </row>
        <row r="1359">
          <cell r="D1359" t="str">
            <v>70103247</v>
          </cell>
          <cell r="E1359" t="str">
            <v>DC 247TH FAMILY DISTRICT COURT</v>
          </cell>
        </row>
        <row r="1360">
          <cell r="D1360" t="str">
            <v>70103257</v>
          </cell>
          <cell r="E1360" t="str">
            <v>DC 257TH FAMILY DISTRICT COURT</v>
          </cell>
        </row>
        <row r="1361">
          <cell r="D1361" t="str">
            <v>70103308</v>
          </cell>
          <cell r="E1361" t="str">
            <v>DC 308TH FAMILY DISTRICT COURT</v>
          </cell>
        </row>
        <row r="1362">
          <cell r="D1362" t="str">
            <v>70103309</v>
          </cell>
          <cell r="E1362" t="str">
            <v>DC 309TH FAMILY DISTRICT COURT</v>
          </cell>
        </row>
        <row r="1363">
          <cell r="D1363" t="str">
            <v>70103310</v>
          </cell>
          <cell r="E1363" t="str">
            <v>DC 310TH FAMILY DISTRICT COURT</v>
          </cell>
        </row>
        <row r="1364">
          <cell r="D1364" t="str">
            <v>70103311</v>
          </cell>
          <cell r="E1364" t="str">
            <v>DC 311TH FAMILY DISTRICT COURT</v>
          </cell>
        </row>
        <row r="1365">
          <cell r="D1365" t="str">
            <v>70103312</v>
          </cell>
          <cell r="E1365" t="str">
            <v>DC 312TH FAMILY DISTRICT COURT</v>
          </cell>
        </row>
        <row r="1366">
          <cell r="D1366" t="str">
            <v>70103507</v>
          </cell>
          <cell r="E1366" t="str">
            <v>DC 507TH FAMILY DISTRICT COURT</v>
          </cell>
        </row>
        <row r="1367">
          <cell r="D1367" t="str">
            <v>70103991</v>
          </cell>
          <cell r="E1367" t="str">
            <v>DC 4I FAMILY COURT DISTRICT</v>
          </cell>
        </row>
        <row r="1368">
          <cell r="D1368" t="str">
            <v>70103992</v>
          </cell>
          <cell r="E1368" t="str">
            <v>DC 4II FAMILY COURT DISTRICT</v>
          </cell>
        </row>
        <row r="1369">
          <cell r="D1369" t="str">
            <v>70103993</v>
          </cell>
          <cell r="E1369" t="str">
            <v>DC 4III FAMILY COURT DISTRICT</v>
          </cell>
        </row>
        <row r="1370">
          <cell r="D1370" t="str">
            <v>70103994</v>
          </cell>
          <cell r="E1370" t="str">
            <v>DC 4IV FAMILY COURT DISTRICT</v>
          </cell>
        </row>
        <row r="1371">
          <cell r="D1371" t="str">
            <v>70104313</v>
          </cell>
          <cell r="E1371" t="str">
            <v>DC 313TH FAMILY DIST JUV CRT</v>
          </cell>
        </row>
        <row r="1372">
          <cell r="D1372" t="str">
            <v>70104314</v>
          </cell>
          <cell r="E1372" t="str">
            <v>DC 314TH FAMILY DIST JUV CRT</v>
          </cell>
        </row>
        <row r="1373">
          <cell r="D1373" t="str">
            <v>70104315</v>
          </cell>
          <cell r="E1373" t="str">
            <v>DC 315TH FAMILY DIST JUV CRT</v>
          </cell>
        </row>
        <row r="1374">
          <cell r="D1374" t="str">
            <v>70104912</v>
          </cell>
          <cell r="E1374" t="str">
            <v>DC DETENTION CRT JUV CRIMINAL</v>
          </cell>
        </row>
        <row r="1375">
          <cell r="D1375" t="str">
            <v>82100000</v>
          </cell>
          <cell r="E1375" t="str">
            <v>AG TEXAS A&amp;M AGRILIFE EXT SERV</v>
          </cell>
        </row>
        <row r="1376">
          <cell r="D1376" t="str">
            <v>84000000</v>
          </cell>
          <cell r="E1376" t="str">
            <v>JVP JUVENILE PROBATION OFFICE</v>
          </cell>
        </row>
        <row r="1377">
          <cell r="D1377" t="str">
            <v>84010000</v>
          </cell>
          <cell r="E1377" t="str">
            <v>JVP EXECUTIVE DIVISION</v>
          </cell>
        </row>
        <row r="1378">
          <cell r="D1378" t="str">
            <v>84010999</v>
          </cell>
          <cell r="E1378" t="str">
            <v>JVP EXECUTIVE DIVISION II</v>
          </cell>
        </row>
        <row r="1379">
          <cell r="D1379" t="str">
            <v>84011000</v>
          </cell>
          <cell r="E1379" t="str">
            <v>JVP LEGAL SRVS AND PUBLIC AFRS</v>
          </cell>
        </row>
        <row r="1380">
          <cell r="D1380" t="str">
            <v>84012000</v>
          </cell>
          <cell r="E1380" t="str">
            <v>TECH AND ANALYTICS</v>
          </cell>
        </row>
        <row r="1381">
          <cell r="D1381" t="str">
            <v>84012001</v>
          </cell>
          <cell r="E1381" t="str">
            <v>JVP TRAINING/QUALITY ASSURANCE</v>
          </cell>
        </row>
        <row r="1382">
          <cell r="D1382" t="str">
            <v>84012002</v>
          </cell>
          <cell r="E1382" t="str">
            <v>JVP MOTIVATIONAL INTERVIEWING</v>
          </cell>
        </row>
        <row r="1383">
          <cell r="D1383" t="str">
            <v>84012003</v>
          </cell>
          <cell r="E1383" t="str">
            <v>JVP BEHAVIOR SUPPORT TEAM</v>
          </cell>
        </row>
        <row r="1384">
          <cell r="D1384" t="str">
            <v>84012100</v>
          </cell>
          <cell r="E1384" t="str">
            <v>COMPUTER SUPPORT</v>
          </cell>
        </row>
        <row r="1385">
          <cell r="D1385" t="str">
            <v>84012200</v>
          </cell>
          <cell r="E1385" t="str">
            <v>APPLICATION DEVELOPMENT</v>
          </cell>
        </row>
        <row r="1386">
          <cell r="D1386" t="str">
            <v>84012300</v>
          </cell>
          <cell r="E1386" t="str">
            <v>RESEARCH</v>
          </cell>
        </row>
        <row r="1387">
          <cell r="D1387" t="str">
            <v>84012400</v>
          </cell>
          <cell r="E1387" t="str">
            <v>DATA CONTROL</v>
          </cell>
        </row>
        <row r="1388">
          <cell r="D1388" t="str">
            <v>84013000</v>
          </cell>
          <cell r="E1388" t="str">
            <v>SPECIAL ASSIGNMENT TEAM</v>
          </cell>
        </row>
        <row r="1389">
          <cell r="D1389" t="str">
            <v>84014000</v>
          </cell>
          <cell r="E1389" t="str">
            <v>HUMAN RESOURCES</v>
          </cell>
        </row>
        <row r="1390">
          <cell r="D1390" t="str">
            <v>84014100</v>
          </cell>
          <cell r="E1390" t="str">
            <v>HR-PAYROLL</v>
          </cell>
        </row>
        <row r="1391">
          <cell r="D1391" t="str">
            <v>84014200</v>
          </cell>
          <cell r="E1391" t="str">
            <v>HR-PERSONNEL</v>
          </cell>
        </row>
        <row r="1392">
          <cell r="D1392" t="str">
            <v>84014300</v>
          </cell>
          <cell r="E1392" t="str">
            <v>TAQA</v>
          </cell>
        </row>
        <row r="1393">
          <cell r="D1393" t="str">
            <v>84015000</v>
          </cell>
          <cell r="E1393" t="str">
            <v>EXECUTIVE OVERSIGHT</v>
          </cell>
        </row>
        <row r="1394">
          <cell r="D1394" t="str">
            <v>84020000</v>
          </cell>
          <cell r="E1394" t="str">
            <v>INTAKE/COURT SERVICES</v>
          </cell>
        </row>
        <row r="1395">
          <cell r="D1395" t="str">
            <v>84020001</v>
          </cell>
          <cell r="E1395" t="str">
            <v>JVP BUDGET</v>
          </cell>
        </row>
        <row r="1396">
          <cell r="D1396" t="str">
            <v>84020002</v>
          </cell>
          <cell r="E1396" t="str">
            <v>JVP SUPPORT SERVICES</v>
          </cell>
        </row>
        <row r="1397">
          <cell r="D1397" t="str">
            <v>84021000</v>
          </cell>
          <cell r="E1397" t="str">
            <v>INTAKE SERVICES</v>
          </cell>
        </row>
        <row r="1398">
          <cell r="D1398" t="str">
            <v>84022000</v>
          </cell>
          <cell r="E1398" t="str">
            <v>COURT SERVICES</v>
          </cell>
        </row>
        <row r="1399">
          <cell r="D1399" t="str">
            <v>84022020</v>
          </cell>
          <cell r="E1399" t="str">
            <v>COURT SERVICES</v>
          </cell>
        </row>
        <row r="1400">
          <cell r="D1400" t="str">
            <v>84022100</v>
          </cell>
          <cell r="E1400" t="str">
            <v>PAT</v>
          </cell>
        </row>
        <row r="1401">
          <cell r="D1401" t="str">
            <v>84022200</v>
          </cell>
          <cell r="E1401" t="str">
            <v>DETENTION ASSESSMENT UNIT</v>
          </cell>
        </row>
        <row r="1402">
          <cell r="D1402" t="str">
            <v>84023000</v>
          </cell>
          <cell r="E1402" t="str">
            <v>PLACEMENT SERVICES</v>
          </cell>
        </row>
        <row r="1403">
          <cell r="D1403" t="str">
            <v>84030000</v>
          </cell>
          <cell r="E1403" t="str">
            <v>DIVERSION AND INTERVENTION</v>
          </cell>
        </row>
        <row r="1404">
          <cell r="D1404" t="str">
            <v>84030100</v>
          </cell>
          <cell r="E1404" t="str">
            <v>JVP DETENTION RAU</v>
          </cell>
        </row>
        <row r="1405">
          <cell r="D1405" t="str">
            <v>84031000</v>
          </cell>
          <cell r="E1405" t="str">
            <v>DIVERSION SERVICES</v>
          </cell>
        </row>
        <row r="1406">
          <cell r="D1406" t="str">
            <v>84031001</v>
          </cell>
          <cell r="E1406" t="str">
            <v>JVP COURT SERVICES</v>
          </cell>
        </row>
        <row r="1407">
          <cell r="D1407" t="str">
            <v>84031002</v>
          </cell>
          <cell r="E1407" t="str">
            <v>JVP INTAKE SERVICES</v>
          </cell>
        </row>
        <row r="1408">
          <cell r="D1408" t="str">
            <v>84031003</v>
          </cell>
          <cell r="E1408" t="str">
            <v>JVP PRE-ADJUDICATION TEAM</v>
          </cell>
        </row>
        <row r="1409">
          <cell r="D1409" t="str">
            <v>84031004</v>
          </cell>
          <cell r="E1409" t="str">
            <v>JVP YOUTH SERVICE CENTER</v>
          </cell>
        </row>
        <row r="1410">
          <cell r="D1410" t="str">
            <v>84031006</v>
          </cell>
          <cell r="E1410" t="str">
            <v>JVP DEFERRED PROSECUTION</v>
          </cell>
        </row>
        <row r="1411">
          <cell r="D1411" t="str">
            <v>84031007</v>
          </cell>
          <cell r="E1411" t="str">
            <v>JVP JUVENILE DISTRICT COURTS</v>
          </cell>
        </row>
        <row r="1412">
          <cell r="D1412" t="str">
            <v>84040000</v>
          </cell>
          <cell r="E1412" t="str">
            <v>FIELD SERVICES DIVISION</v>
          </cell>
        </row>
        <row r="1413">
          <cell r="D1413" t="str">
            <v>84040100</v>
          </cell>
          <cell r="E1413" t="str">
            <v>JVP - CUPS (ALL)</v>
          </cell>
        </row>
        <row r="1414">
          <cell r="D1414" t="str">
            <v>84040101</v>
          </cell>
          <cell r="E1414" t="str">
            <v>JVP - CUPS 1</v>
          </cell>
        </row>
        <row r="1415">
          <cell r="D1415" t="str">
            <v>84040102</v>
          </cell>
          <cell r="E1415" t="str">
            <v>JVP - CUPS 2</v>
          </cell>
        </row>
        <row r="1416">
          <cell r="D1416" t="str">
            <v>84040103</v>
          </cell>
          <cell r="E1416" t="str">
            <v>JVP - CUPS 3</v>
          </cell>
        </row>
        <row r="1417">
          <cell r="D1417" t="str">
            <v>84040104</v>
          </cell>
          <cell r="E1417" t="str">
            <v>JVP - CUPS 4</v>
          </cell>
        </row>
        <row r="1418">
          <cell r="D1418" t="str">
            <v>84040106</v>
          </cell>
          <cell r="E1418" t="str">
            <v>JVP - CUPS 8</v>
          </cell>
        </row>
        <row r="1419">
          <cell r="D1419" t="str">
            <v>84040110</v>
          </cell>
          <cell r="E1419" t="str">
            <v>JVP - YESS</v>
          </cell>
        </row>
        <row r="1420">
          <cell r="D1420" t="str">
            <v>84040121</v>
          </cell>
          <cell r="E1420" t="str">
            <v>JVP - ISP</v>
          </cell>
        </row>
        <row r="1421">
          <cell r="D1421" t="str">
            <v>84040130</v>
          </cell>
          <cell r="E1421" t="str">
            <v>JVP - RISE</v>
          </cell>
        </row>
        <row r="1422">
          <cell r="D1422" t="str">
            <v>84040140</v>
          </cell>
          <cell r="E1422" t="str">
            <v>JVP CUPS 9 - MENTAL HEALTH</v>
          </cell>
        </row>
        <row r="1423">
          <cell r="D1423" t="str">
            <v>84040150</v>
          </cell>
          <cell r="E1423" t="str">
            <v>JVP SERVICE LEARNING</v>
          </cell>
        </row>
        <row r="1424">
          <cell r="D1424" t="str">
            <v>84041000</v>
          </cell>
          <cell r="E1424" t="str">
            <v>SERVICE LEARNING</v>
          </cell>
        </row>
        <row r="1425">
          <cell r="D1425" t="str">
            <v>84042000</v>
          </cell>
          <cell r="E1425" t="str">
            <v>SUPERVISION SERVICES</v>
          </cell>
        </row>
        <row r="1426">
          <cell r="D1426" t="str">
            <v>84042100</v>
          </cell>
          <cell r="E1426" t="str">
            <v>CUPS 1</v>
          </cell>
        </row>
        <row r="1427">
          <cell r="D1427" t="str">
            <v>84042200</v>
          </cell>
          <cell r="E1427" t="str">
            <v>CUPS 2</v>
          </cell>
        </row>
        <row r="1428">
          <cell r="D1428" t="str">
            <v>84042300</v>
          </cell>
          <cell r="E1428" t="str">
            <v>CUPS 3</v>
          </cell>
        </row>
        <row r="1429">
          <cell r="D1429" t="str">
            <v>84042400</v>
          </cell>
          <cell r="E1429" t="str">
            <v>CUPS 4</v>
          </cell>
        </row>
        <row r="1430">
          <cell r="D1430" t="str">
            <v>84042500</v>
          </cell>
          <cell r="E1430" t="str">
            <v>TCU</v>
          </cell>
        </row>
        <row r="1431">
          <cell r="D1431" t="str">
            <v>84042600</v>
          </cell>
          <cell r="E1431" t="str">
            <v>YESS</v>
          </cell>
        </row>
        <row r="1432">
          <cell r="D1432" t="str">
            <v>84042700</v>
          </cell>
          <cell r="E1432" t="str">
            <v>RISE</v>
          </cell>
        </row>
        <row r="1433">
          <cell r="D1433" t="str">
            <v>84042800</v>
          </cell>
          <cell r="E1433" t="str">
            <v>CUPS 8</v>
          </cell>
        </row>
        <row r="1434">
          <cell r="D1434" t="str">
            <v>84050000</v>
          </cell>
          <cell r="E1434" t="str">
            <v>RESIDENTIAL SERVICES</v>
          </cell>
        </row>
        <row r="1435">
          <cell r="D1435" t="str">
            <v>84050100</v>
          </cell>
          <cell r="E1435" t="str">
            <v>JVP MEDICAL</v>
          </cell>
        </row>
        <row r="1436">
          <cell r="D1436" t="str">
            <v>84050110</v>
          </cell>
          <cell r="E1436" t="str">
            <v>JVP MEDICAL- DETENTION</v>
          </cell>
        </row>
        <row r="1437">
          <cell r="D1437" t="str">
            <v>84050111</v>
          </cell>
          <cell r="E1437" t="str">
            <v>JVP MEDICAL- BBRC</v>
          </cell>
        </row>
        <row r="1438">
          <cell r="D1438" t="str">
            <v>84050112</v>
          </cell>
          <cell r="E1438" t="str">
            <v>JVP MEDICAL- YOUTH VILLAGE</v>
          </cell>
        </row>
        <row r="1439">
          <cell r="D1439" t="str">
            <v>84050113</v>
          </cell>
          <cell r="E1439" t="str">
            <v>JVP MEDICAL - LEADERSHIP</v>
          </cell>
        </row>
        <row r="1440">
          <cell r="D1440" t="str">
            <v>84050200</v>
          </cell>
          <cell r="E1440" t="str">
            <v>JVP MULTI-SYSTEMIC THERAPY</v>
          </cell>
        </row>
        <row r="1441">
          <cell r="D1441" t="str">
            <v>84050300</v>
          </cell>
          <cell r="E1441" t="str">
            <v>JVP-FUNCTIONAL FAMILY THERAPY</v>
          </cell>
        </row>
        <row r="1442">
          <cell r="D1442" t="str">
            <v>84050400</v>
          </cell>
          <cell r="E1442" t="str">
            <v>JVP-DUAL STATUS</v>
          </cell>
        </row>
        <row r="1443">
          <cell r="D1443" t="str">
            <v>84050500</v>
          </cell>
          <cell r="E1443" t="str">
            <v>JVP MENTAL HEALTH</v>
          </cell>
        </row>
        <row r="1444">
          <cell r="D1444" t="str">
            <v>84050510</v>
          </cell>
          <cell r="E1444" t="str">
            <v>JVP -  MENTAL HEALTH COURT 360</v>
          </cell>
        </row>
        <row r="1445">
          <cell r="D1445" t="str">
            <v>84050520</v>
          </cell>
          <cell r="E1445" t="str">
            <v>JVP MH- DETENTION</v>
          </cell>
        </row>
        <row r="1446">
          <cell r="D1446" t="str">
            <v>84050522</v>
          </cell>
          <cell r="E1446" t="str">
            <v>JVP MH- YOUTH VILLAGE</v>
          </cell>
        </row>
        <row r="1447">
          <cell r="D1447" t="str">
            <v>84050523</v>
          </cell>
          <cell r="E1447" t="str">
            <v>JVP MH - LEADERSHIP</v>
          </cell>
        </row>
        <row r="1448">
          <cell r="D1448" t="str">
            <v>84050524</v>
          </cell>
          <cell r="E1448" t="str">
            <v>JVP SERIOUS OFFENDER SUPER HCL</v>
          </cell>
        </row>
        <row r="1449">
          <cell r="D1449" t="str">
            <v>84050530</v>
          </cell>
          <cell r="E1449" t="str">
            <v>JVP MH- FIELD SERVICES</v>
          </cell>
        </row>
        <row r="1450">
          <cell r="D1450" t="str">
            <v>84050540</v>
          </cell>
          <cell r="E1450" t="str">
            <v>JVP MH-FIELD SEX OFFENDER SVCS</v>
          </cell>
        </row>
        <row r="1451">
          <cell r="D1451" t="str">
            <v>84050600</v>
          </cell>
          <cell r="E1451" t="str">
            <v>JVP PLACEMENT SERVICES</v>
          </cell>
        </row>
        <row r="1452">
          <cell r="D1452" t="str">
            <v>84050700</v>
          </cell>
          <cell r="E1452" t="str">
            <v>JVP CARE COURT</v>
          </cell>
        </row>
        <row r="1453">
          <cell r="D1453" t="str">
            <v>84050800</v>
          </cell>
          <cell r="E1453" t="str">
            <v>JVP DRUG COURT</v>
          </cell>
        </row>
        <row r="1454">
          <cell r="D1454" t="str">
            <v>84050900</v>
          </cell>
          <cell r="E1454" t="str">
            <v>JVP-GANG COURT-GRIP</v>
          </cell>
        </row>
        <row r="1455">
          <cell r="D1455" t="str">
            <v>84051000</v>
          </cell>
          <cell r="E1455" t="str">
            <v>PRE-ADJUDICATION</v>
          </cell>
        </row>
        <row r="1456">
          <cell r="D1456" t="str">
            <v>84052000</v>
          </cell>
          <cell r="E1456" t="str">
            <v>POST-ADJUDICATION</v>
          </cell>
        </row>
        <row r="1457">
          <cell r="D1457" t="str">
            <v>84052200</v>
          </cell>
          <cell r="E1457" t="str">
            <v>BBRC</v>
          </cell>
        </row>
        <row r="1458">
          <cell r="D1458" t="str">
            <v>84052300</v>
          </cell>
          <cell r="E1458" t="str">
            <v>YOUTH VILLAGE</v>
          </cell>
        </row>
        <row r="1459">
          <cell r="D1459" t="str">
            <v>84052400</v>
          </cell>
          <cell r="E1459" t="str">
            <v>LEADERSHIP</v>
          </cell>
        </row>
        <row r="1460">
          <cell r="D1460" t="str">
            <v>84053000</v>
          </cell>
          <cell r="E1460" t="str">
            <v>TRAINING/PROGRAMMING</v>
          </cell>
        </row>
        <row r="1461">
          <cell r="D1461" t="str">
            <v>84053100</v>
          </cell>
          <cell r="E1461" t="str">
            <v>TRANSFORMATION TEAM</v>
          </cell>
        </row>
        <row r="1462">
          <cell r="D1462" t="str">
            <v>84053200</v>
          </cell>
          <cell r="E1462" t="str">
            <v>BEHAVIORAL SUPPORT TEAM</v>
          </cell>
        </row>
        <row r="1463">
          <cell r="D1463" t="str">
            <v>84060000</v>
          </cell>
          <cell r="E1463" t="str">
            <v>HEALTH SERVICES DIVISION</v>
          </cell>
        </row>
        <row r="1464">
          <cell r="D1464" t="str">
            <v>84060100</v>
          </cell>
          <cell r="E1464" t="str">
            <v>JVP JJAEP</v>
          </cell>
        </row>
        <row r="1465">
          <cell r="D1465" t="str">
            <v>84060210</v>
          </cell>
          <cell r="E1465" t="str">
            <v>JVP CHARTER SCHOOL- DETENTION</v>
          </cell>
        </row>
        <row r="1466">
          <cell r="D1466" t="str">
            <v>84060230</v>
          </cell>
          <cell r="E1466" t="str">
            <v>JVP CHARTER SCHOOL-YOUTH VILL</v>
          </cell>
        </row>
        <row r="1467">
          <cell r="D1467" t="str">
            <v>84060240</v>
          </cell>
          <cell r="E1467" t="str">
            <v>JVP CHARTER SCHOOL-LEADERSHIP</v>
          </cell>
        </row>
        <row r="1468">
          <cell r="D1468" t="str">
            <v>84060300</v>
          </cell>
          <cell r="E1468" t="str">
            <v>JVP EDUCATION TRANSITION CNTR</v>
          </cell>
        </row>
        <row r="1469">
          <cell r="D1469" t="str">
            <v>84061000</v>
          </cell>
          <cell r="E1469" t="str">
            <v>MEDICAL SERVICES</v>
          </cell>
        </row>
        <row r="1470">
          <cell r="D1470" t="str">
            <v>84061100</v>
          </cell>
          <cell r="E1470" t="str">
            <v>DETENTION MEDICAL</v>
          </cell>
        </row>
        <row r="1471">
          <cell r="D1471" t="str">
            <v>84061200</v>
          </cell>
          <cell r="E1471" t="str">
            <v>BBRC MEDICAL</v>
          </cell>
        </row>
        <row r="1472">
          <cell r="D1472" t="str">
            <v>84061300</v>
          </cell>
          <cell r="E1472" t="str">
            <v>YOUTH VILLAGE MEDICAL</v>
          </cell>
        </row>
        <row r="1473">
          <cell r="D1473" t="str">
            <v>84061400</v>
          </cell>
          <cell r="E1473" t="str">
            <v>LEADERSHIP MEDICAL</v>
          </cell>
        </row>
        <row r="1474">
          <cell r="D1474" t="str">
            <v>84061500</v>
          </cell>
          <cell r="E1474" t="str">
            <v>JJAEP MEDICAL</v>
          </cell>
        </row>
        <row r="1475">
          <cell r="D1475" t="str">
            <v>84062000</v>
          </cell>
          <cell r="E1475" t="str">
            <v>FACILITY MH SERVICES</v>
          </cell>
        </row>
        <row r="1476">
          <cell r="D1476" t="str">
            <v>84062100</v>
          </cell>
          <cell r="E1476" t="str">
            <v>DETENTION MH</v>
          </cell>
        </row>
        <row r="1477">
          <cell r="D1477" t="str">
            <v>84062200</v>
          </cell>
          <cell r="E1477" t="str">
            <v>BBRC MH</v>
          </cell>
        </row>
        <row r="1478">
          <cell r="D1478" t="str">
            <v>84062300</v>
          </cell>
          <cell r="E1478" t="str">
            <v>YOUTH VILLAGE MH</v>
          </cell>
        </row>
        <row r="1479">
          <cell r="D1479" t="str">
            <v>84062400</v>
          </cell>
          <cell r="E1479" t="str">
            <v>LEADERSHIP MH</v>
          </cell>
        </row>
        <row r="1480">
          <cell r="D1480" t="str">
            <v>84063000</v>
          </cell>
          <cell r="E1480" t="str">
            <v>SPECIALTY COURTS</v>
          </cell>
        </row>
        <row r="1481">
          <cell r="D1481" t="str">
            <v>84063100</v>
          </cell>
          <cell r="E1481" t="str">
            <v>MH COURT 360</v>
          </cell>
        </row>
        <row r="1482">
          <cell r="D1482" t="str">
            <v>84063200</v>
          </cell>
          <cell r="E1482" t="str">
            <v>CARE COURT</v>
          </cell>
        </row>
        <row r="1483">
          <cell r="D1483" t="str">
            <v>84063300</v>
          </cell>
          <cell r="E1483" t="str">
            <v>DRUG COURT SOAR</v>
          </cell>
        </row>
        <row r="1484">
          <cell r="D1484" t="str">
            <v>84063400</v>
          </cell>
          <cell r="E1484" t="str">
            <v>GANG COURT GRIP</v>
          </cell>
        </row>
        <row r="1485">
          <cell r="D1485" t="str">
            <v>84063500</v>
          </cell>
          <cell r="E1485" t="str">
            <v>DUAL STATUS</v>
          </cell>
        </row>
        <row r="1486">
          <cell r="D1486" t="str">
            <v>84064000</v>
          </cell>
          <cell r="E1486" t="str">
            <v>FORENSIC SERVICES</v>
          </cell>
        </row>
        <row r="1487">
          <cell r="D1487" t="str">
            <v>84065000</v>
          </cell>
          <cell r="E1487" t="str">
            <v>FIELD MENTAL HEALTH</v>
          </cell>
        </row>
        <row r="1488">
          <cell r="D1488" t="str">
            <v>84065100</v>
          </cell>
          <cell r="E1488" t="str">
            <v>SEX OFFENDER</v>
          </cell>
        </row>
        <row r="1489">
          <cell r="D1489" t="str">
            <v>84065200</v>
          </cell>
          <cell r="E1489" t="str">
            <v>FFT</v>
          </cell>
        </row>
        <row r="1490">
          <cell r="D1490" t="str">
            <v>84065300</v>
          </cell>
          <cell r="E1490" t="str">
            <v>MST</v>
          </cell>
        </row>
        <row r="1491">
          <cell r="D1491" t="str">
            <v>84070000</v>
          </cell>
          <cell r="E1491" t="str">
            <v>EDUCATION SERVICES</v>
          </cell>
        </row>
        <row r="1492">
          <cell r="D1492" t="str">
            <v>84070100</v>
          </cell>
          <cell r="E1492" t="str">
            <v>JVP DETENTION</v>
          </cell>
        </row>
        <row r="1493">
          <cell r="D1493" t="str">
            <v>84070200</v>
          </cell>
          <cell r="E1493" t="str">
            <v>JVP BBRC</v>
          </cell>
        </row>
        <row r="1494">
          <cell r="D1494" t="str">
            <v>84070300</v>
          </cell>
          <cell r="E1494" t="str">
            <v>JVP YOUTH VILLAGE</v>
          </cell>
        </row>
        <row r="1495">
          <cell r="D1495" t="str">
            <v>84070400</v>
          </cell>
          <cell r="E1495" t="str">
            <v>JVP LEADERSHIP</v>
          </cell>
        </row>
        <row r="1496">
          <cell r="D1496" t="str">
            <v>84070500</v>
          </cell>
          <cell r="E1496" t="str">
            <v>JVP TRANSFORMATION TEAM</v>
          </cell>
        </row>
        <row r="1497">
          <cell r="D1497" t="str">
            <v>84071100</v>
          </cell>
          <cell r="E1497" t="str">
            <v>DETENTION CHARTER</v>
          </cell>
        </row>
        <row r="1498">
          <cell r="D1498" t="str">
            <v>84071200</v>
          </cell>
          <cell r="E1498" t="str">
            <v>BBRC CHARTER</v>
          </cell>
        </row>
        <row r="1499">
          <cell r="D1499" t="str">
            <v>84071300</v>
          </cell>
          <cell r="E1499" t="str">
            <v>YOUTH VILLAGE CHARTER</v>
          </cell>
        </row>
        <row r="1500">
          <cell r="D1500" t="str">
            <v>84071400</v>
          </cell>
          <cell r="E1500" t="str">
            <v>LEADERSHIP CHARTER</v>
          </cell>
        </row>
        <row r="1501">
          <cell r="D1501" t="str">
            <v>84071500</v>
          </cell>
          <cell r="E1501" t="str">
            <v>ETC</v>
          </cell>
        </row>
        <row r="1502">
          <cell r="D1502" t="str">
            <v>84072000</v>
          </cell>
          <cell r="E1502" t="str">
            <v>JJAEP</v>
          </cell>
        </row>
        <row r="1503">
          <cell r="D1503" t="str">
            <v>84073000</v>
          </cell>
          <cell r="E1503" t="str">
            <v>ED ADVOCACY</v>
          </cell>
        </row>
        <row r="1504">
          <cell r="D1504" t="str">
            <v>84080000</v>
          </cell>
          <cell r="E1504" t="str">
            <v>FINANCIAL SERVICES</v>
          </cell>
        </row>
        <row r="1505">
          <cell r="D1505" t="str">
            <v>84080100</v>
          </cell>
          <cell r="E1505" t="str">
            <v>JVP PERSONNEL</v>
          </cell>
        </row>
        <row r="1506">
          <cell r="D1506" t="str">
            <v>84080200</v>
          </cell>
          <cell r="E1506" t="str">
            <v>JVP PAYROLL</v>
          </cell>
        </row>
        <row r="1507">
          <cell r="D1507" t="str">
            <v>84080300</v>
          </cell>
          <cell r="E1507" t="str">
            <v>JVP INFORMATION SYSTEMS</v>
          </cell>
        </row>
        <row r="1508">
          <cell r="D1508" t="str">
            <v>84080500</v>
          </cell>
          <cell r="E1508" t="str">
            <v>JVP DATA CONTROL SYSTEMS</v>
          </cell>
        </row>
        <row r="1509">
          <cell r="D1509" t="str">
            <v>84080600</v>
          </cell>
          <cell r="E1509" t="str">
            <v>JVP PROGRAMMING</v>
          </cell>
        </row>
        <row r="1510">
          <cell r="D1510" t="str">
            <v>84081000</v>
          </cell>
          <cell r="E1510" t="str">
            <v>BUDGET AND GRANTS</v>
          </cell>
        </row>
        <row r="1511">
          <cell r="D1511" t="str">
            <v>84082000</v>
          </cell>
          <cell r="E1511" t="str">
            <v>SUPPORT SERVICES</v>
          </cell>
        </row>
        <row r="1512">
          <cell r="D1512" t="str">
            <v>84090000</v>
          </cell>
          <cell r="E1512" t="str">
            <v>JVP DID</v>
          </cell>
        </row>
        <row r="1513">
          <cell r="D1513" t="str">
            <v>84200000</v>
          </cell>
          <cell r="E1513" t="str">
            <v>JUVNL TRIAD PROB</v>
          </cell>
        </row>
        <row r="1514">
          <cell r="D1514" t="str">
            <v>84500000</v>
          </cell>
          <cell r="E1514" t="str">
            <v>SO SHERIFF'S CIVIL SERVICE</v>
          </cell>
        </row>
        <row r="1515">
          <cell r="D1515" t="str">
            <v>88000000</v>
          </cell>
          <cell r="E1515" t="str">
            <v>PS PROTECTIVE SERVICES FOR C&amp;A</v>
          </cell>
        </row>
        <row r="1516">
          <cell r="D1516" t="str">
            <v>88010100</v>
          </cell>
          <cell r="E1516" t="str">
            <v>PS EXECUTIVE ADMINISTRATION</v>
          </cell>
        </row>
        <row r="1517">
          <cell r="D1517" t="str">
            <v>88010200</v>
          </cell>
          <cell r="E1517" t="str">
            <v>PS HUMAN RESOURCES</v>
          </cell>
        </row>
        <row r="1518">
          <cell r="D1518" t="str">
            <v>88010300</v>
          </cell>
          <cell r="E1518" t="str">
            <v>PS BEAR - COMMUNITY VOLUNTEERS</v>
          </cell>
        </row>
        <row r="1519">
          <cell r="D1519" t="str">
            <v>88010400</v>
          </cell>
          <cell r="E1519" t="str">
            <v>PS HAY CENTER SUPPORT SERVICES</v>
          </cell>
        </row>
        <row r="1520">
          <cell r="D1520" t="str">
            <v>88020000</v>
          </cell>
          <cell r="E1520" t="str">
            <v>PS ADULT SERVICES DIVISION</v>
          </cell>
        </row>
        <row r="1521">
          <cell r="D1521" t="str">
            <v>88020100</v>
          </cell>
          <cell r="E1521" t="str">
            <v>SR JUSTICE ASSESSMENT CENTER</v>
          </cell>
        </row>
        <row r="1522">
          <cell r="D1522" t="str">
            <v>88020110</v>
          </cell>
          <cell r="E1522" t="str">
            <v>PS GUARDIANSHIP PROGRAM ADMIN</v>
          </cell>
        </row>
        <row r="1523">
          <cell r="D1523" t="str">
            <v>88020120</v>
          </cell>
          <cell r="E1523" t="str">
            <v>PS GUARDIANSHIP CASE MGMT</v>
          </cell>
        </row>
        <row r="1524">
          <cell r="D1524" t="str">
            <v>88020200</v>
          </cell>
          <cell r="E1524" t="str">
            <v>PS REPRESENTATIVE PAYEE PGM</v>
          </cell>
        </row>
        <row r="1525">
          <cell r="D1525" t="str">
            <v>88030000</v>
          </cell>
          <cell r="E1525" t="str">
            <v>PS CHILDREN'S SERVICES DIV</v>
          </cell>
        </row>
        <row r="1526">
          <cell r="D1526" t="str">
            <v>88030100</v>
          </cell>
          <cell r="E1526" t="str">
            <v>PS INTEGRATE HEALTH SVCS-ADMIN</v>
          </cell>
        </row>
        <row r="1527">
          <cell r="D1527" t="str">
            <v>88030210</v>
          </cell>
          <cell r="E1527" t="str">
            <v>PS CHILDREN'S ASSESSMENT SVC</v>
          </cell>
        </row>
        <row r="1528">
          <cell r="D1528" t="str">
            <v>88030220</v>
          </cell>
          <cell r="E1528" t="str">
            <v>PS MEDICAL/DENTAL CLINIC</v>
          </cell>
        </row>
        <row r="1529">
          <cell r="D1529" t="str">
            <v>88030300</v>
          </cell>
          <cell r="E1529" t="str">
            <v>PS FAMILY ASSESSMENTS SERVICES</v>
          </cell>
        </row>
        <row r="1530">
          <cell r="D1530" t="str">
            <v>88030400</v>
          </cell>
          <cell r="E1530" t="str">
            <v>PS HOPES PROGRAM</v>
          </cell>
        </row>
        <row r="1531">
          <cell r="D1531" t="str">
            <v>88030410</v>
          </cell>
          <cell r="E1531" t="str">
            <v>PS PERMANENCY PLANNING TEAM SV</v>
          </cell>
        </row>
        <row r="1532">
          <cell r="D1532" t="str">
            <v>88040100</v>
          </cell>
          <cell r="E1532" t="str">
            <v>PS FINANCIAL AND BUSINESS SVS</v>
          </cell>
        </row>
        <row r="1533">
          <cell r="D1533" t="str">
            <v>88040110</v>
          </cell>
          <cell r="E1533" t="str">
            <v>PS ACCOUNTING &amp; FINANCIAL SVS</v>
          </cell>
        </row>
        <row r="1534">
          <cell r="D1534" t="str">
            <v>88040120</v>
          </cell>
          <cell r="E1534" t="str">
            <v>PS ASSET MANAGEMENT</v>
          </cell>
        </row>
        <row r="1535">
          <cell r="D1535" t="str">
            <v>88040130</v>
          </cell>
          <cell r="E1535" t="str">
            <v>PS FOSTER CARE MAINT SUPPORT</v>
          </cell>
        </row>
        <row r="1536">
          <cell r="D1536" t="str">
            <v>88040200</v>
          </cell>
          <cell r="E1536" t="str">
            <v>PS INFORMATION TECHNOLOGY SVS</v>
          </cell>
        </row>
        <row r="1537">
          <cell r="D1537" t="str">
            <v>88040310</v>
          </cell>
          <cell r="E1537" t="str">
            <v>PS OPERATIONS - MURWORTH</v>
          </cell>
        </row>
        <row r="1538">
          <cell r="D1538" t="str">
            <v>88040320</v>
          </cell>
          <cell r="E1538" t="str">
            <v>PS OPERATIONS - YOUTH SVS CNTR</v>
          </cell>
        </row>
        <row r="1539">
          <cell r="D1539" t="str">
            <v>88040330</v>
          </cell>
          <cell r="E1539" t="str">
            <v>PS OPERATIONS - VEHICLES MNGMT</v>
          </cell>
        </row>
        <row r="1540">
          <cell r="D1540" t="str">
            <v>88050200</v>
          </cell>
          <cell r="E1540" t="str">
            <v>PS COMM AND MEDIA SERVICES</v>
          </cell>
        </row>
        <row r="1541">
          <cell r="D1541" t="str">
            <v>88050300</v>
          </cell>
          <cell r="E1541" t="str">
            <v>PS QUALITY IMPROVE/RESOURCE DV</v>
          </cell>
        </row>
        <row r="1542">
          <cell r="D1542" t="str">
            <v>88050400</v>
          </cell>
          <cell r="E1542" t="str">
            <v>PS TRAINING</v>
          </cell>
        </row>
        <row r="1543">
          <cell r="D1543" t="str">
            <v>88060100</v>
          </cell>
          <cell r="E1543" t="str">
            <v>PS YOUTH SERVICES - ADMIN</v>
          </cell>
        </row>
        <row r="1544">
          <cell r="D1544" t="str">
            <v>88060101</v>
          </cell>
          <cell r="E1544" t="str">
            <v>PS ALDINE ISD</v>
          </cell>
        </row>
        <row r="1545">
          <cell r="D1545" t="str">
            <v>88060102</v>
          </cell>
          <cell r="E1545" t="str">
            <v>PS ALIEF ISD</v>
          </cell>
        </row>
        <row r="1546">
          <cell r="D1546" t="str">
            <v>88060103</v>
          </cell>
          <cell r="E1546" t="str">
            <v>PS GOOSECREEK CONSOLIDATED ISD</v>
          </cell>
        </row>
        <row r="1547">
          <cell r="D1547" t="str">
            <v>88060104</v>
          </cell>
          <cell r="E1547" t="str">
            <v>PS CHANNELVIEW ISD</v>
          </cell>
        </row>
        <row r="1548">
          <cell r="D1548" t="str">
            <v>88060105</v>
          </cell>
          <cell r="E1548" t="str">
            <v>PS CY-FAIR ISD</v>
          </cell>
        </row>
        <row r="1549">
          <cell r="D1549" t="str">
            <v>88060106</v>
          </cell>
          <cell r="E1549" t="str">
            <v>PS HOUSTON ISD</v>
          </cell>
        </row>
        <row r="1550">
          <cell r="D1550" t="str">
            <v>88060108</v>
          </cell>
          <cell r="E1550" t="str">
            <v>PS KLEIN ISD</v>
          </cell>
        </row>
        <row r="1551">
          <cell r="D1551" t="str">
            <v>88060109</v>
          </cell>
          <cell r="E1551" t="str">
            <v>PS LAPORTE ISD</v>
          </cell>
        </row>
        <row r="1552">
          <cell r="D1552" t="str">
            <v>88060110</v>
          </cell>
          <cell r="E1552" t="str">
            <v>PS PASADENA POLICE DEPARTMENT</v>
          </cell>
        </row>
        <row r="1553">
          <cell r="D1553" t="str">
            <v>88060111</v>
          </cell>
          <cell r="E1553" t="str">
            <v>PS SHELDON ISD</v>
          </cell>
        </row>
        <row r="1554">
          <cell r="D1554" t="str">
            <v>88060112</v>
          </cell>
          <cell r="E1554" t="str">
            <v>PS SPRING ISD</v>
          </cell>
        </row>
        <row r="1555">
          <cell r="D1555" t="str">
            <v>88060113</v>
          </cell>
          <cell r="E1555" t="str">
            <v>PS SPRING BRANCH ISD</v>
          </cell>
        </row>
        <row r="1556">
          <cell r="D1556" t="str">
            <v>88060114</v>
          </cell>
          <cell r="E1556" t="str">
            <v>PS TOMBALL ISD</v>
          </cell>
        </row>
        <row r="1557">
          <cell r="D1557" t="str">
            <v>88060115</v>
          </cell>
          <cell r="E1557" t="str">
            <v>PS JJAEP CYS SERVICES</v>
          </cell>
        </row>
        <row r="1558">
          <cell r="D1558" t="str">
            <v>88060116</v>
          </cell>
          <cell r="E1558" t="str">
            <v>PS PASADENA ISD</v>
          </cell>
        </row>
        <row r="1559">
          <cell r="D1559" t="str">
            <v>88060117</v>
          </cell>
          <cell r="E1559" t="str">
            <v>PS WALLER ISD</v>
          </cell>
        </row>
        <row r="1560">
          <cell r="D1560" t="str">
            <v>88060200</v>
          </cell>
          <cell r="E1560" t="str">
            <v>PS RESIDENTIAL SERVICES</v>
          </cell>
        </row>
        <row r="1561">
          <cell r="D1561" t="str">
            <v>88060220</v>
          </cell>
          <cell r="E1561" t="str">
            <v>PS FOOD SERVICES</v>
          </cell>
        </row>
        <row r="1562">
          <cell r="D1562" t="str">
            <v>88060310</v>
          </cell>
          <cell r="E1562" t="str">
            <v>PS COMMUNITY YOUTH SERVS ADMIN</v>
          </cell>
        </row>
        <row r="1563">
          <cell r="D1563" t="str">
            <v>88060320</v>
          </cell>
          <cell r="E1563" t="str">
            <v>PS COMMUNITY YOUTH SERVS-SCHLS</v>
          </cell>
        </row>
        <row r="1564">
          <cell r="D1564" t="str">
            <v>88060330</v>
          </cell>
          <cell r="E1564" t="str">
            <v>PS SCHOOL BASED SUPPORT SVS</v>
          </cell>
        </row>
        <row r="1565">
          <cell r="D1565" t="str">
            <v>88060400</v>
          </cell>
          <cell r="E1565" t="str">
            <v>PS TRIAD PREVENTION PROGRAMS</v>
          </cell>
        </row>
        <row r="1566">
          <cell r="D1566" t="str">
            <v>88060410</v>
          </cell>
          <cell r="E1566" t="str">
            <v>PS TRIAD - ADMINISTRATION</v>
          </cell>
        </row>
        <row r="1567">
          <cell r="D1567" t="str">
            <v>88060420</v>
          </cell>
          <cell r="E1567" t="str">
            <v>PS JP COURT SERVICES</v>
          </cell>
        </row>
        <row r="1568">
          <cell r="D1568" t="str">
            <v>88060430</v>
          </cell>
          <cell r="E1568" t="str">
            <v>PS INTAKE AND DIVERSION SVS</v>
          </cell>
        </row>
        <row r="1569">
          <cell r="D1569" t="str">
            <v>88060440</v>
          </cell>
          <cell r="E1569" t="str">
            <v>PS PARENT/TEEN SUPPORT SVS</v>
          </cell>
        </row>
        <row r="1570">
          <cell r="D1570" t="str">
            <v>88060450</v>
          </cell>
          <cell r="E1570" t="str">
            <v>PS HISD ATTCKS MIDDLE SCH MBK</v>
          </cell>
        </row>
        <row r="1571">
          <cell r="D1571" t="str">
            <v>88060455</v>
          </cell>
          <cell r="E1571" t="str">
            <v>PS COMMUNITY RESOURCE COORD</v>
          </cell>
        </row>
        <row r="1572">
          <cell r="D1572" t="str">
            <v>88500000</v>
          </cell>
          <cell r="E1572" t="str">
            <v>CAC CHILDREN'S ASSESSMENT CTR</v>
          </cell>
        </row>
        <row r="1573">
          <cell r="D1573" t="str">
            <v>88510000</v>
          </cell>
          <cell r="E1573" t="str">
            <v>CAC MEP - CNTY FNDS</v>
          </cell>
        </row>
        <row r="1574">
          <cell r="D1574" t="str">
            <v>88511000</v>
          </cell>
          <cell r="E1574" t="str">
            <v>CAC MEP - OTHER FNDS</v>
          </cell>
        </row>
        <row r="1575">
          <cell r="D1575" t="str">
            <v>88520000</v>
          </cell>
          <cell r="E1575" t="str">
            <v>CAC FORENSIC - CNTY FNDS</v>
          </cell>
        </row>
        <row r="1576">
          <cell r="D1576" t="str">
            <v>88521000</v>
          </cell>
          <cell r="E1576" t="str">
            <v>CAC FORENSIC - OTHER FDS</v>
          </cell>
        </row>
        <row r="1577">
          <cell r="D1577" t="str">
            <v>88530000</v>
          </cell>
          <cell r="E1577" t="str">
            <v>CAC THERAPY &amp; PSYCH - CNT</v>
          </cell>
        </row>
        <row r="1578">
          <cell r="D1578" t="str">
            <v>88531000</v>
          </cell>
          <cell r="E1578" t="str">
            <v>CAC THER &amp; PSYCH - OTHER</v>
          </cell>
        </row>
        <row r="1579">
          <cell r="D1579" t="str">
            <v>88540000</v>
          </cell>
          <cell r="E1579" t="str">
            <v>CAC CHILD SVCS - CNTY FNDS</v>
          </cell>
        </row>
        <row r="1580">
          <cell r="D1580" t="str">
            <v>88541000</v>
          </cell>
          <cell r="E1580" t="str">
            <v>CAC CHILD SVCS - OTHER FD</v>
          </cell>
        </row>
        <row r="1581">
          <cell r="D1581" t="str">
            <v>88550000</v>
          </cell>
          <cell r="E1581" t="str">
            <v>CAC TRAINING - CNTY FDS</v>
          </cell>
        </row>
        <row r="1582">
          <cell r="D1582" t="str">
            <v>88551000</v>
          </cell>
          <cell r="E1582" t="str">
            <v>CAC TRAINING - OTHER FDS</v>
          </cell>
        </row>
        <row r="1583">
          <cell r="D1583" t="str">
            <v>88560000</v>
          </cell>
          <cell r="E1583" t="str">
            <v>CAC EXTL. AFFAIRS - CNTY FD</v>
          </cell>
        </row>
        <row r="1584">
          <cell r="D1584" t="str">
            <v>88561000</v>
          </cell>
          <cell r="E1584" t="str">
            <v>CAC EXTL. AFFAIRS - OTHER</v>
          </cell>
        </row>
        <row r="1585">
          <cell r="D1585" t="str">
            <v>88570000</v>
          </cell>
          <cell r="E1585" t="str">
            <v>CAC ADMIN - CNTY FDS</v>
          </cell>
        </row>
        <row r="1586">
          <cell r="D1586" t="str">
            <v>88570200</v>
          </cell>
          <cell r="E1586" t="str">
            <v>CAC FACILITIES</v>
          </cell>
        </row>
        <row r="1587">
          <cell r="D1587" t="str">
            <v>88570300</v>
          </cell>
          <cell r="E1587" t="str">
            <v>CAC IT</v>
          </cell>
        </row>
        <row r="1588">
          <cell r="D1588" t="str">
            <v>88571000</v>
          </cell>
          <cell r="E1588" t="str">
            <v>CAC ADMIN - OTHER FDS</v>
          </cell>
        </row>
        <row r="1589">
          <cell r="D1589" t="str">
            <v>88571200</v>
          </cell>
          <cell r="E1589" t="str">
            <v>CAC FACILITIES</v>
          </cell>
        </row>
        <row r="1590">
          <cell r="D1590" t="str">
            <v>88571300</v>
          </cell>
          <cell r="E1590" t="str">
            <v>CAC IT</v>
          </cell>
        </row>
        <row r="1591">
          <cell r="D1591" t="str">
            <v>88580000</v>
          </cell>
          <cell r="E1591" t="str">
            <v>CAC DEVELOPMENT - CNTY</v>
          </cell>
        </row>
        <row r="1592">
          <cell r="D1592" t="str">
            <v>88581000</v>
          </cell>
          <cell r="E1592" t="str">
            <v>CAC DEVELOPMENT - OTHER</v>
          </cell>
        </row>
        <row r="1593">
          <cell r="D1593" t="str">
            <v>93000000</v>
          </cell>
          <cell r="E1593" t="str">
            <v>COA1 1ST COURT OF APPEALS</v>
          </cell>
        </row>
        <row r="1594">
          <cell r="D1594" t="str">
            <v>93100000</v>
          </cell>
          <cell r="E1594" t="str">
            <v>COA14 14TH COURT OF APPEALS</v>
          </cell>
        </row>
        <row r="1595">
          <cell r="D1595" t="str">
            <v>94000000</v>
          </cell>
          <cell r="E1595" t="str">
            <v>OCCM COUNTY COURT MGMT.</v>
          </cell>
        </row>
        <row r="1596">
          <cell r="D1596" t="str">
            <v>94001000</v>
          </cell>
          <cell r="E1596" t="str">
            <v>OCCM COURT MANAGEMENT DIVISION</v>
          </cell>
        </row>
        <row r="1597">
          <cell r="D1597" t="str">
            <v>94003000</v>
          </cell>
          <cell r="E1597" t="str">
            <v>OCCM JUSTICE COURT TECHNOLOGY</v>
          </cell>
        </row>
        <row r="1598">
          <cell r="D1598" t="str">
            <v>94004200</v>
          </cell>
          <cell r="E1598" t="str">
            <v>OCCM SOBER DWI COURT</v>
          </cell>
        </row>
        <row r="1599">
          <cell r="D1599" t="str">
            <v>94004300</v>
          </cell>
          <cell r="E1599" t="str">
            <v>OCCM STAR DRUG COURT</v>
          </cell>
        </row>
        <row r="1600">
          <cell r="D1600" t="str">
            <v>94100000</v>
          </cell>
          <cell r="E1600" t="str">
            <v>OCCM CC COURT APPOINTED ATTNY</v>
          </cell>
        </row>
        <row r="1601">
          <cell r="D1601" t="str">
            <v>94101000</v>
          </cell>
          <cell r="E1601" t="str">
            <v>OCCM COURT APPT ATTNY COURT 1</v>
          </cell>
        </row>
        <row r="1602">
          <cell r="D1602" t="str">
            <v>94102000</v>
          </cell>
          <cell r="E1602" t="str">
            <v>OCCM COURT APPT ATTNY COURT 2</v>
          </cell>
        </row>
        <row r="1603">
          <cell r="D1603" t="str">
            <v>94103000</v>
          </cell>
          <cell r="E1603" t="str">
            <v>OCCM COURT APPT ATTNY COURT 3</v>
          </cell>
        </row>
        <row r="1604">
          <cell r="D1604" t="str">
            <v>94104000</v>
          </cell>
          <cell r="E1604" t="str">
            <v>OCCM COURT APPT ATTNY COURT 4</v>
          </cell>
        </row>
        <row r="1605">
          <cell r="D1605" t="str">
            <v>94105000</v>
          </cell>
          <cell r="E1605" t="str">
            <v>OCCM COURT APPT ATTNY COURT 5</v>
          </cell>
        </row>
        <row r="1606">
          <cell r="D1606" t="str">
            <v>94106000</v>
          </cell>
          <cell r="E1606" t="str">
            <v>OCCM COURT APPT ATTNY COURT 6</v>
          </cell>
        </row>
        <row r="1607">
          <cell r="D1607" t="str">
            <v>94107000</v>
          </cell>
          <cell r="E1607" t="str">
            <v>OCCM COURT APPT ATTNY COURT 7</v>
          </cell>
        </row>
        <row r="1608">
          <cell r="D1608" t="str">
            <v>94108000</v>
          </cell>
          <cell r="E1608" t="str">
            <v>OCCM COURT APPT ATTNY COURT 8</v>
          </cell>
        </row>
        <row r="1609">
          <cell r="D1609" t="str">
            <v>94109000</v>
          </cell>
          <cell r="E1609" t="str">
            <v>OCCM COURT APPT ATTNY COURT 9</v>
          </cell>
        </row>
        <row r="1610">
          <cell r="D1610" t="str">
            <v>94110000</v>
          </cell>
          <cell r="E1610" t="str">
            <v>OCCM COURT APPT ATTNY COURT 10</v>
          </cell>
        </row>
        <row r="1611">
          <cell r="D1611" t="str">
            <v>94111000</v>
          </cell>
          <cell r="E1611" t="str">
            <v>OCCM COURT APPT ATTNY COURT 11</v>
          </cell>
        </row>
        <row r="1612">
          <cell r="D1612" t="str">
            <v>94112000</v>
          </cell>
          <cell r="E1612" t="str">
            <v>OCCM COURT APPT ATTNY COURT 12</v>
          </cell>
        </row>
        <row r="1613">
          <cell r="D1613" t="str">
            <v>94113000</v>
          </cell>
          <cell r="E1613" t="str">
            <v>OCCM COURT APPT ATTNY COURT 13</v>
          </cell>
        </row>
        <row r="1614">
          <cell r="D1614" t="str">
            <v>94114000</v>
          </cell>
          <cell r="E1614" t="str">
            <v>OCCM COURT APPT ATTNY COURT 14</v>
          </cell>
        </row>
        <row r="1615">
          <cell r="D1615" t="str">
            <v>94115000</v>
          </cell>
          <cell r="E1615" t="str">
            <v>OCCM COURT APPT ATTNY COURT 15</v>
          </cell>
        </row>
        <row r="1616">
          <cell r="D1616" t="str">
            <v>94116000</v>
          </cell>
          <cell r="E1616" t="str">
            <v>OCCM COURT APPT ATTNY COURT 16</v>
          </cell>
        </row>
        <row r="1617">
          <cell r="D1617" t="str">
            <v>94500000</v>
          </cell>
          <cell r="E1617" t="str">
            <v>MAC-MANAGED ASSIGNED COUNSEL</v>
          </cell>
        </row>
        <row r="1618">
          <cell r="D1618" t="str">
            <v>95000000</v>
          </cell>
          <cell r="E1618" t="str">
            <v>BBB BAIL BOND BOARD</v>
          </cell>
        </row>
        <row r="1619">
          <cell r="D1619" t="str">
            <v>99100000</v>
          </cell>
          <cell r="E1619" t="str">
            <v>POC1 PROBATE COURT 1</v>
          </cell>
        </row>
        <row r="1620">
          <cell r="D1620" t="str">
            <v>99200000</v>
          </cell>
          <cell r="E1620" t="str">
            <v>POC2 PROBATE COURT NO. 2</v>
          </cell>
        </row>
        <row r="1621">
          <cell r="D1621" t="str">
            <v>99300000</v>
          </cell>
          <cell r="E1621" t="str">
            <v>POC3 PROBATE COURT NO. 3</v>
          </cell>
        </row>
        <row r="1622">
          <cell r="D1622" t="str">
            <v>99310000</v>
          </cell>
          <cell r="E1622" t="str">
            <v>POC3 ADMINISTRATION DIVISION</v>
          </cell>
        </row>
        <row r="1623">
          <cell r="D1623" t="str">
            <v>99320000</v>
          </cell>
          <cell r="E1623" t="str">
            <v>POC3 MENTAL HEALTH DIVISION</v>
          </cell>
        </row>
        <row r="1624">
          <cell r="D1624" t="str">
            <v>99330000</v>
          </cell>
          <cell r="E1624" t="str">
            <v>POC3 PROBATE SUPPORT</v>
          </cell>
        </row>
        <row r="1625">
          <cell r="D1625" t="str">
            <v>99400000</v>
          </cell>
          <cell r="E1625" t="str">
            <v>POC4 PROBATE COURT 4</v>
          </cell>
        </row>
      </sheetData>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ncial Summary"/>
      <sheetName val="Pivot-Financials"/>
      <sheetName val="Rollover"/>
      <sheetName val="DATA_Financials-PS"/>
      <sheetName val="DATA_Financials-IFAS"/>
      <sheetName val="DATA_Positions"/>
      <sheetName val="vLookup"/>
      <sheetName val="Budget Status @ 2021-05-17 (ver"/>
    </sheetNames>
    <sheetDataSet>
      <sheetData sheetId="0" refreshError="1"/>
      <sheetData sheetId="1" refreshError="1"/>
      <sheetData sheetId="2"/>
      <sheetData sheetId="3" refreshError="1"/>
      <sheetData sheetId="4" refreshError="1"/>
      <sheetData sheetId="5"/>
      <sheetData sheetId="6"/>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ervice Measures"/>
      <sheetName val="Program Measures"/>
      <sheetName val="Department Measures"/>
      <sheetName val="Status Check"/>
      <sheetName val="Validation Lists"/>
      <sheetName val="Services &amp; Programs"/>
      <sheetName val="Service"/>
      <sheetName val="Program"/>
      <sheetName val="Department"/>
      <sheetName val="Office 365 - Performance Measur"/>
    </sheetNames>
    <sheetDataSet>
      <sheetData sheetId="0"/>
      <sheetData sheetId="1"/>
      <sheetData sheetId="2"/>
      <sheetData sheetId="3"/>
      <sheetData sheetId="4"/>
      <sheetData sheetId="5"/>
      <sheetData sheetId="6"/>
      <sheetData sheetId="7"/>
      <sheetData sheetId="8"/>
      <sheetData sheetId="9"/>
      <sheetData sheetId="1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amp; Set-Up"/>
      <sheetName val="Positions"/>
      <sheetName val="Other Labor"/>
      <sheetName val="Non-Labor"/>
      <sheetName val="Summary"/>
      <sheetName val="Sheet1"/>
      <sheetName val="Sheet2"/>
      <sheetName val="Summary 2"/>
    </sheetNames>
    <sheetDataSet>
      <sheetData sheetId="0" refreshError="1"/>
      <sheetData sheetId="1">
        <row r="4">
          <cell r="EV4">
            <v>5.9799999999999999E-2</v>
          </cell>
          <cell r="EZ4">
            <v>142800</v>
          </cell>
        </row>
        <row r="5">
          <cell r="EV5">
            <v>1.4E-2</v>
          </cell>
        </row>
        <row r="6">
          <cell r="EV6">
            <v>8.8000000000000005E-3</v>
          </cell>
        </row>
        <row r="7">
          <cell r="EV7">
            <v>3.2000000000000002E-3</v>
          </cell>
        </row>
        <row r="8">
          <cell r="EV8">
            <v>0.151</v>
          </cell>
        </row>
        <row r="11">
          <cell r="EV11">
            <v>14900</v>
          </cell>
        </row>
      </sheetData>
      <sheetData sheetId="2" refreshError="1"/>
      <sheetData sheetId="3" refreshError="1"/>
      <sheetData sheetId="4" refreshError="1"/>
      <sheetData sheetId="5" refreshError="1"/>
      <sheetData sheetId="6" refreshError="1"/>
      <sheetData sheetId="7" refreshError="1"/>
    </sheetDataSet>
  </externalBook>
</externalLink>
</file>

<file path=xl/namedSheetViews/namedSheetView1.xml><?xml version="1.0" encoding="utf-8"?>
<namedSheetViews xmlns="http://schemas.microsoft.com/office/spreadsheetml/2019/namedsheetviews" xmlns:x="http://schemas.openxmlformats.org/spreadsheetml/2006/main">
  <namedSheetView name="View1" id="{9E16D59D-B25B-4252-A8D6-9E3128F8A7C6}"/>
</namedSheetViews>
</file>

<file path=xl/tables/table1.xml><?xml version="1.0" encoding="utf-8"?>
<table xmlns="http://schemas.openxmlformats.org/spreadsheetml/2006/main" id="1" name="BudgetRequestDetail" displayName="BudgetRequestDetail" ref="B3:W575" totalsRowShown="0" headerRowDxfId="23" dataDxfId="22">
  <autoFilter ref="B3:W575"/>
  <sortState ref="B4:W575">
    <sortCondition ref="B3:B575"/>
  </sortState>
  <tableColumns count="22">
    <tableColumn id="2" name="Department Number" dataDxfId="21"/>
    <tableColumn id="3" name="Department Name" dataDxfId="20"/>
    <tableColumn id="5" name="Program-Service" dataDxfId="19"/>
    <tableColumn id="10" name="Goal Area" dataDxfId="18"/>
    <tableColumn id="9" name="Priority Outcome" dataDxfId="17"/>
    <tableColumn id="8" name="Request" dataDxfId="16"/>
    <tableColumn id="11" name="Provide background on the service and the rationale on why you require additional funds. How will service get better or more efficient based on the additional funding." dataDxfId="15"/>
    <tableColumn id="12" name="Describe which performance measures will be improved by the additional funding. List the anticipated improvement in performance (numeric value) or reduction in costs for the next fiscal year." dataDxfId="14"/>
    <tableColumn id="13" name="Is this request ongoing or one-time." dataDxfId="13"/>
    <tableColumn id="14" name="How will this additional funding help support the Priority Outcome for the service." dataDxfId="12"/>
    <tableColumn id="15" name="How did you calculate the need? List any assumptions you made about the personnel and non-labor costs, including hours of work per person." dataDxfId="11"/>
    <tableColumn id="16" name="Position Title" dataDxfId="10"/>
    <tableColumn id="17" name="Count" dataDxfId="9"/>
    <tableColumn id="18" name="Employment Type" dataDxfId="8"/>
    <tableColumn id="19" name="Projected Hire Date" dataDxfId="7"/>
    <tableColumn id="20" name="Total Incentives per Pay Period_x000a_(Law Enforcement Only)" dataDxfId="6"/>
    <tableColumn id="21" name="Labor Fiscal Impact_x000a_FY 2022_x000a_($)" dataDxfId="5" dataCellStyle="Currency"/>
    <tableColumn id="22" name="Non-Labor Fiscal Impact_x000a_FY 2022_x000a_($)" dataDxfId="4" dataCellStyle="Currency"/>
    <tableColumn id="23" name="Sum of Fiscal Impact_x000a_FY 2022_x000a_($)" dataDxfId="3" dataCellStyle="Currency"/>
    <tableColumn id="24" name="Labor Fiscal Impact_x000a_FY 2022-23_x000a_($)" dataDxfId="2" dataCellStyle="Currency"/>
    <tableColumn id="25" name="Non-Labor Fiscal Impact_x000a_FY 2022-23_x000a_($)" dataDxfId="1" dataCellStyle="Currency"/>
    <tableColumn id="26" name="Sum of Fiscal Impact_x000a_FY 2022-23_x000a_($)" dataDxfId="0" dataCellStyle="Currency"/>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microsoft.com/office/2019/04/relationships/namedSheetView" Target="../namedSheetViews/namedSheetView1.xml"/><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Y575"/>
  <sheetViews>
    <sheetView showGridLines="0" tabSelected="1" zoomScale="60" zoomScaleNormal="60" workbookViewId="0">
      <pane xSplit="7" ySplit="3" topLeftCell="H4" activePane="bottomRight" state="frozen"/>
      <selection pane="topRight" activeCell="Q1" sqref="Q1"/>
      <selection pane="bottomLeft" activeCell="A4" sqref="A4"/>
      <selection pane="bottomRight" activeCell="H6" sqref="H6"/>
    </sheetView>
  </sheetViews>
  <sheetFormatPr defaultRowHeight="15" x14ac:dyDescent="0.25"/>
  <cols>
    <col min="1" max="1" width="4.5703125" customWidth="1"/>
    <col min="2" max="2" width="15.5703125" style="1" customWidth="1"/>
    <col min="3" max="3" width="16.28515625" style="2" customWidth="1"/>
    <col min="4" max="4" width="17.28515625" style="2" customWidth="1"/>
    <col min="5" max="5" width="14.7109375" style="2" customWidth="1"/>
    <col min="6" max="6" width="14.7109375" style="40" customWidth="1"/>
    <col min="7" max="7" width="21.85546875" style="40" customWidth="1"/>
    <col min="8" max="8" width="63.5703125" style="3" customWidth="1"/>
    <col min="9" max="9" width="63.5703125" style="2" customWidth="1"/>
    <col min="10" max="10" width="22.42578125" style="2" customWidth="1"/>
    <col min="11" max="11" width="43.7109375" style="3" customWidth="1"/>
    <col min="12" max="12" width="48.85546875" style="3" customWidth="1"/>
    <col min="13" max="13" width="26.7109375" style="2" customWidth="1"/>
    <col min="14" max="14" width="16.140625" style="2" customWidth="1"/>
    <col min="15" max="15" width="17.42578125" style="2" customWidth="1"/>
    <col min="16" max="16" width="28" style="2" customWidth="1"/>
    <col min="17" max="18" width="27.7109375" style="3" customWidth="1"/>
    <col min="19" max="19" width="27.7109375" style="41" customWidth="1"/>
    <col min="20" max="23" width="27.7109375" style="3" customWidth="1"/>
    <col min="24" max="25" width="14.42578125" style="3" customWidth="1"/>
  </cols>
  <sheetData>
    <row r="1" spans="2:25" ht="20.45" customHeight="1" thickBot="1" x14ac:dyDescent="0.3">
      <c r="F1" s="2"/>
      <c r="G1" s="2"/>
      <c r="I1" s="3"/>
      <c r="P1" s="4"/>
      <c r="S1" s="3"/>
      <c r="X1"/>
      <c r="Y1"/>
    </row>
    <row r="2" spans="2:25" s="8" customFormat="1" ht="50.45" customHeight="1" x14ac:dyDescent="0.25">
      <c r="B2" s="42" t="s">
        <v>0</v>
      </c>
      <c r="C2" s="43"/>
      <c r="D2" s="43"/>
      <c r="E2" s="43"/>
      <c r="F2" s="44"/>
      <c r="G2" s="5" t="s">
        <v>1</v>
      </c>
      <c r="H2" s="6" t="s">
        <v>2</v>
      </c>
      <c r="I2" s="6" t="s">
        <v>3</v>
      </c>
      <c r="J2" s="6" t="s">
        <v>4</v>
      </c>
      <c r="K2" s="6" t="s">
        <v>5</v>
      </c>
      <c r="L2" s="7" t="s">
        <v>6</v>
      </c>
      <c r="M2" s="45" t="s">
        <v>7</v>
      </c>
      <c r="N2" s="46"/>
      <c r="O2" s="46"/>
      <c r="P2" s="46"/>
      <c r="Q2" s="46"/>
      <c r="R2" s="46"/>
      <c r="S2" s="46"/>
      <c r="T2" s="46"/>
      <c r="U2" s="46"/>
      <c r="V2" s="46"/>
      <c r="W2" s="47"/>
    </row>
    <row r="3" spans="2:25" s="14" customFormat="1" ht="64.150000000000006" customHeight="1" x14ac:dyDescent="0.25">
      <c r="B3" s="9" t="s">
        <v>8</v>
      </c>
      <c r="C3" s="10" t="s">
        <v>9</v>
      </c>
      <c r="D3" s="10" t="s">
        <v>10</v>
      </c>
      <c r="E3" s="10" t="s">
        <v>11</v>
      </c>
      <c r="F3" s="11" t="s">
        <v>5</v>
      </c>
      <c r="G3" s="12" t="s">
        <v>12</v>
      </c>
      <c r="H3" s="10" t="s">
        <v>13</v>
      </c>
      <c r="I3" s="10" t="s">
        <v>14</v>
      </c>
      <c r="J3" s="10" t="s">
        <v>15</v>
      </c>
      <c r="K3" s="10" t="s">
        <v>16</v>
      </c>
      <c r="L3" s="13" t="s">
        <v>17</v>
      </c>
      <c r="M3" s="12" t="s">
        <v>18</v>
      </c>
      <c r="N3" s="10" t="s">
        <v>19</v>
      </c>
      <c r="O3" s="10" t="s">
        <v>20</v>
      </c>
      <c r="P3" s="10" t="s">
        <v>21</v>
      </c>
      <c r="Q3" s="10" t="s">
        <v>22</v>
      </c>
      <c r="R3" s="10" t="s">
        <v>23</v>
      </c>
      <c r="S3" s="10" t="s">
        <v>24</v>
      </c>
      <c r="T3" s="10" t="s">
        <v>25</v>
      </c>
      <c r="U3" s="10" t="s">
        <v>26</v>
      </c>
      <c r="V3" s="10" t="s">
        <v>27</v>
      </c>
      <c r="W3" s="13" t="s">
        <v>28</v>
      </c>
    </row>
    <row r="4" spans="2:25" ht="100.15" customHeight="1" x14ac:dyDescent="0.25">
      <c r="B4" s="18">
        <v>90</v>
      </c>
      <c r="C4" s="16" t="s">
        <v>1843</v>
      </c>
      <c r="D4" s="16" t="s">
        <v>1844</v>
      </c>
      <c r="E4" s="16" t="s">
        <v>1845</v>
      </c>
      <c r="F4" s="17" t="s">
        <v>1846</v>
      </c>
      <c r="G4" s="18" t="s">
        <v>1847</v>
      </c>
      <c r="H4" s="19" t="s">
        <v>1848</v>
      </c>
      <c r="I4" s="19" t="s">
        <v>1849</v>
      </c>
      <c r="J4" s="16" t="s">
        <v>36</v>
      </c>
      <c r="K4" s="19" t="s">
        <v>1850</v>
      </c>
      <c r="L4" s="20" t="s">
        <v>1851</v>
      </c>
      <c r="M4" s="18"/>
      <c r="N4" s="16"/>
      <c r="O4" s="16"/>
      <c r="P4" s="21"/>
      <c r="Q4" s="22">
        <v>0</v>
      </c>
      <c r="R4" s="23">
        <v>0</v>
      </c>
      <c r="S4" s="23">
        <v>14752500</v>
      </c>
      <c r="T4" s="23">
        <f>SUM(BudgetRequestDetail[[#This Row],[Labor Fiscal Impact
FY 2022
($)]:[Non-Labor Fiscal Impact
FY 2022
($)]])</f>
        <v>14752500</v>
      </c>
      <c r="U4" s="23">
        <v>0</v>
      </c>
      <c r="V4" s="23">
        <v>14752500</v>
      </c>
      <c r="W4" s="24">
        <f>SUM(BudgetRequestDetail[[#This Row],[Labor Fiscal Impact
FY 2022-23
($)]:[Non-Labor Fiscal Impact
FY 2022-23
($)]])</f>
        <v>14752500</v>
      </c>
      <c r="X4"/>
      <c r="Y4"/>
    </row>
    <row r="5" spans="2:25" ht="100.15" customHeight="1" x14ac:dyDescent="0.25">
      <c r="B5" s="18">
        <v>90</v>
      </c>
      <c r="C5" s="16" t="s">
        <v>1843</v>
      </c>
      <c r="D5" s="16" t="s">
        <v>1852</v>
      </c>
      <c r="E5" s="16" t="s">
        <v>1845</v>
      </c>
      <c r="F5" s="17" t="s">
        <v>1846</v>
      </c>
      <c r="G5" s="18" t="s">
        <v>1853</v>
      </c>
      <c r="H5" s="19" t="s">
        <v>1854</v>
      </c>
      <c r="I5" s="19" t="s">
        <v>1855</v>
      </c>
      <c r="J5" s="16" t="s">
        <v>36</v>
      </c>
      <c r="K5" s="19" t="s">
        <v>1856</v>
      </c>
      <c r="L5" s="20" t="s">
        <v>1857</v>
      </c>
      <c r="M5" s="18"/>
      <c r="N5" s="16"/>
      <c r="O5" s="16"/>
      <c r="P5" s="21"/>
      <c r="Q5" s="22">
        <v>0</v>
      </c>
      <c r="R5" s="23">
        <v>0</v>
      </c>
      <c r="S5" s="23">
        <v>637000</v>
      </c>
      <c r="T5" s="23">
        <f>SUM(BudgetRequestDetail[[#This Row],[Labor Fiscal Impact
FY 2022
($)]:[Non-Labor Fiscal Impact
FY 2022
($)]])</f>
        <v>637000</v>
      </c>
      <c r="U5" s="23">
        <v>0</v>
      </c>
      <c r="V5" s="23">
        <v>3364000</v>
      </c>
      <c r="W5" s="24">
        <f>SUM(BudgetRequestDetail[[#This Row],[Labor Fiscal Impact
FY 2022-23
($)]:[Non-Labor Fiscal Impact
FY 2022-23
($)]])</f>
        <v>3364000</v>
      </c>
      <c r="X5"/>
      <c r="Y5"/>
    </row>
    <row r="6" spans="2:25" ht="100.15" customHeight="1" x14ac:dyDescent="0.25">
      <c r="B6" s="15">
        <v>200</v>
      </c>
      <c r="C6" s="16" t="s">
        <v>1174</v>
      </c>
      <c r="D6" s="16" t="s">
        <v>1175</v>
      </c>
      <c r="E6" s="16" t="s">
        <v>31</v>
      </c>
      <c r="F6" s="17" t="s">
        <v>32</v>
      </c>
      <c r="G6" s="18" t="s">
        <v>1176</v>
      </c>
      <c r="H6" s="19" t="s">
        <v>1177</v>
      </c>
      <c r="I6" s="19" t="s">
        <v>1178</v>
      </c>
      <c r="J6" s="16" t="s">
        <v>77</v>
      </c>
      <c r="K6" s="19" t="s">
        <v>1179</v>
      </c>
      <c r="L6" s="20" t="s">
        <v>1180</v>
      </c>
      <c r="M6" s="18"/>
      <c r="N6" s="16"/>
      <c r="O6" s="16"/>
      <c r="P6" s="21"/>
      <c r="Q6" s="22">
        <v>0</v>
      </c>
      <c r="R6" s="23">
        <v>0</v>
      </c>
      <c r="S6" s="23">
        <v>100000</v>
      </c>
      <c r="T6" s="23">
        <f>SUM(BudgetRequestDetail[[#This Row],[Labor Fiscal Impact
FY 2022
($)]:[Non-Labor Fiscal Impact
FY 2022
($)]])</f>
        <v>100000</v>
      </c>
      <c r="U6" s="23">
        <v>0</v>
      </c>
      <c r="V6" s="23">
        <v>0</v>
      </c>
      <c r="W6" s="24">
        <f>SUM(BudgetRequestDetail[[#This Row],[Labor Fiscal Impact
FY 2022-23
($)]:[Non-Labor Fiscal Impact
FY 2022-23
($)]])</f>
        <v>0</v>
      </c>
      <c r="X6"/>
      <c r="Y6"/>
    </row>
    <row r="7" spans="2:25" ht="100.15" customHeight="1" x14ac:dyDescent="0.25">
      <c r="B7" s="15">
        <v>200</v>
      </c>
      <c r="C7" s="16" t="s">
        <v>1174</v>
      </c>
      <c r="D7" s="16" t="s">
        <v>1175</v>
      </c>
      <c r="E7" s="16" t="s">
        <v>31</v>
      </c>
      <c r="F7" s="17" t="s">
        <v>32</v>
      </c>
      <c r="G7" s="18" t="s">
        <v>1181</v>
      </c>
      <c r="H7" s="19" t="s">
        <v>1182</v>
      </c>
      <c r="I7" s="19" t="s">
        <v>1183</v>
      </c>
      <c r="J7" s="16" t="s">
        <v>36</v>
      </c>
      <c r="K7" s="19" t="s">
        <v>1184</v>
      </c>
      <c r="L7" s="20" t="s">
        <v>1185</v>
      </c>
      <c r="M7" s="18" t="s">
        <v>1181</v>
      </c>
      <c r="N7" s="16">
        <v>1</v>
      </c>
      <c r="O7" s="16" t="s">
        <v>39</v>
      </c>
      <c r="P7" s="21">
        <v>44618</v>
      </c>
      <c r="Q7" s="22">
        <v>0</v>
      </c>
      <c r="R7" s="23">
        <v>87500</v>
      </c>
      <c r="S7" s="23">
        <v>0</v>
      </c>
      <c r="T7" s="23">
        <f>SUM(BudgetRequestDetail[[#This Row],[Labor Fiscal Impact
FY 2022
($)]:[Non-Labor Fiscal Impact
FY 2022
($)]])</f>
        <v>87500</v>
      </c>
      <c r="U7" s="23">
        <v>150000</v>
      </c>
      <c r="V7" s="23">
        <v>0</v>
      </c>
      <c r="W7" s="24">
        <f>SUM(BudgetRequestDetail[[#This Row],[Labor Fiscal Impact
FY 2022-23
($)]:[Non-Labor Fiscal Impact
FY 2022-23
($)]])</f>
        <v>150000</v>
      </c>
      <c r="X7"/>
      <c r="Y7"/>
    </row>
    <row r="8" spans="2:25" ht="100.15" customHeight="1" x14ac:dyDescent="0.25">
      <c r="B8" s="15">
        <v>200</v>
      </c>
      <c r="C8" s="16" t="s">
        <v>1174</v>
      </c>
      <c r="D8" s="16" t="s">
        <v>1175</v>
      </c>
      <c r="E8" s="16" t="s">
        <v>31</v>
      </c>
      <c r="F8" s="17" t="s">
        <v>32</v>
      </c>
      <c r="G8" s="18" t="s">
        <v>938</v>
      </c>
      <c r="H8" s="19" t="s">
        <v>1186</v>
      </c>
      <c r="I8" s="19" t="s">
        <v>1187</v>
      </c>
      <c r="J8" s="16" t="s">
        <v>77</v>
      </c>
      <c r="K8" s="19" t="s">
        <v>1184</v>
      </c>
      <c r="L8" s="20" t="s">
        <v>1188</v>
      </c>
      <c r="M8" s="18"/>
      <c r="N8" s="16"/>
      <c r="O8" s="16"/>
      <c r="P8" s="21"/>
      <c r="Q8" s="22">
        <v>0</v>
      </c>
      <c r="R8" s="23">
        <v>0</v>
      </c>
      <c r="S8" s="23">
        <v>300000</v>
      </c>
      <c r="T8" s="23">
        <f>SUM(BudgetRequestDetail[[#This Row],[Labor Fiscal Impact
FY 2022
($)]:[Non-Labor Fiscal Impact
FY 2022
($)]])</f>
        <v>300000</v>
      </c>
      <c r="U8" s="23">
        <v>0</v>
      </c>
      <c r="V8" s="23">
        <v>0</v>
      </c>
      <c r="W8" s="24">
        <f>SUM(BudgetRequestDetail[[#This Row],[Labor Fiscal Impact
FY 2022-23
($)]:[Non-Labor Fiscal Impact
FY 2022-23
($)]])</f>
        <v>0</v>
      </c>
      <c r="X8"/>
      <c r="Y8"/>
    </row>
    <row r="9" spans="2:25" ht="100.15" customHeight="1" x14ac:dyDescent="0.25">
      <c r="B9" s="15">
        <v>204</v>
      </c>
      <c r="C9" s="16" t="s">
        <v>1915</v>
      </c>
      <c r="D9" s="16" t="s">
        <v>1916</v>
      </c>
      <c r="E9" s="16" t="s">
        <v>134</v>
      </c>
      <c r="F9" s="17" t="s">
        <v>135</v>
      </c>
      <c r="G9" s="18" t="s">
        <v>1917</v>
      </c>
      <c r="H9" s="19" t="s">
        <v>1918</v>
      </c>
      <c r="I9" s="19" t="s">
        <v>1919</v>
      </c>
      <c r="J9" s="16" t="s">
        <v>36</v>
      </c>
      <c r="K9" s="19" t="s">
        <v>1920</v>
      </c>
      <c r="L9" s="20" t="s">
        <v>1921</v>
      </c>
      <c r="M9" s="18"/>
      <c r="N9" s="16"/>
      <c r="O9" s="16"/>
      <c r="P9" s="21"/>
      <c r="Q9" s="22">
        <v>0</v>
      </c>
      <c r="R9" s="23">
        <v>0</v>
      </c>
      <c r="S9" s="23">
        <v>100000</v>
      </c>
      <c r="T9" s="23">
        <f>SUM(BudgetRequestDetail[[#This Row],[Labor Fiscal Impact
FY 2022
($)]:[Non-Labor Fiscal Impact
FY 2022
($)]])</f>
        <v>100000</v>
      </c>
      <c r="U9" s="23">
        <v>0</v>
      </c>
      <c r="V9" s="23">
        <v>1000000</v>
      </c>
      <c r="W9" s="24">
        <f>SUM(BudgetRequestDetail[[#This Row],[Labor Fiscal Impact
FY 2022-23
($)]:[Non-Labor Fiscal Impact
FY 2022-23
($)]])</f>
        <v>1000000</v>
      </c>
      <c r="X9"/>
      <c r="Y9"/>
    </row>
    <row r="10" spans="2:25" ht="100.15" customHeight="1" x14ac:dyDescent="0.25">
      <c r="B10" s="15">
        <v>204</v>
      </c>
      <c r="C10" s="16" t="s">
        <v>1915</v>
      </c>
      <c r="D10" s="16" t="s">
        <v>1916</v>
      </c>
      <c r="E10" s="16" t="s">
        <v>134</v>
      </c>
      <c r="F10" s="17" t="s">
        <v>135</v>
      </c>
      <c r="G10" s="18" t="s">
        <v>1922</v>
      </c>
      <c r="H10" s="19" t="s">
        <v>1923</v>
      </c>
      <c r="I10" s="19" t="s">
        <v>1924</v>
      </c>
      <c r="J10" s="16" t="s">
        <v>36</v>
      </c>
      <c r="K10" s="19" t="s">
        <v>1925</v>
      </c>
      <c r="L10" s="20" t="s">
        <v>1926</v>
      </c>
      <c r="M10" s="18"/>
      <c r="N10" s="16"/>
      <c r="O10" s="16"/>
      <c r="P10" s="21"/>
      <c r="Q10" s="22">
        <v>0</v>
      </c>
      <c r="R10" s="23">
        <v>0</v>
      </c>
      <c r="S10" s="23">
        <v>210000</v>
      </c>
      <c r="T10" s="23">
        <f>SUM(BudgetRequestDetail[[#This Row],[Labor Fiscal Impact
FY 2022
($)]:[Non-Labor Fiscal Impact
FY 2022
($)]])</f>
        <v>210000</v>
      </c>
      <c r="U10" s="23">
        <v>0</v>
      </c>
      <c r="V10" s="23">
        <v>210000</v>
      </c>
      <c r="W10" s="24">
        <f>SUM(BudgetRequestDetail[[#This Row],[Labor Fiscal Impact
FY 2022-23
($)]:[Non-Labor Fiscal Impact
FY 2022-23
($)]])</f>
        <v>210000</v>
      </c>
      <c r="X10"/>
      <c r="Y10"/>
    </row>
    <row r="11" spans="2:25" ht="100.15" customHeight="1" x14ac:dyDescent="0.25">
      <c r="B11" s="15">
        <v>204</v>
      </c>
      <c r="C11" s="16" t="s">
        <v>1915</v>
      </c>
      <c r="D11" s="16" t="s">
        <v>1916</v>
      </c>
      <c r="E11" s="16" t="s">
        <v>134</v>
      </c>
      <c r="F11" s="17" t="s">
        <v>135</v>
      </c>
      <c r="G11" s="18" t="s">
        <v>1927</v>
      </c>
      <c r="H11" s="19" t="s">
        <v>1928</v>
      </c>
      <c r="I11" s="19" t="s">
        <v>1929</v>
      </c>
      <c r="J11" s="16" t="s">
        <v>36</v>
      </c>
      <c r="K11" s="19" t="s">
        <v>1930</v>
      </c>
      <c r="L11" s="20" t="s">
        <v>1931</v>
      </c>
      <c r="M11" s="18"/>
      <c r="N11" s="16"/>
      <c r="O11" s="16"/>
      <c r="P11" s="21"/>
      <c r="Q11" s="22">
        <v>0</v>
      </c>
      <c r="R11" s="23">
        <v>0</v>
      </c>
      <c r="S11" s="23">
        <v>56000</v>
      </c>
      <c r="T11" s="23">
        <f>SUM(BudgetRequestDetail[[#This Row],[Labor Fiscal Impact
FY 2022
($)]:[Non-Labor Fiscal Impact
FY 2022
($)]])</f>
        <v>56000</v>
      </c>
      <c r="U11" s="23">
        <v>0</v>
      </c>
      <c r="V11" s="23">
        <v>96000</v>
      </c>
      <c r="W11" s="24">
        <f>SUM(BudgetRequestDetail[[#This Row],[Labor Fiscal Impact
FY 2022-23
($)]:[Non-Labor Fiscal Impact
FY 2022-23
($)]])</f>
        <v>96000</v>
      </c>
      <c r="X11"/>
      <c r="Y11"/>
    </row>
    <row r="12" spans="2:25" ht="100.15" customHeight="1" x14ac:dyDescent="0.25">
      <c r="B12" s="15">
        <v>204</v>
      </c>
      <c r="C12" s="16" t="s">
        <v>1915</v>
      </c>
      <c r="D12" s="16" t="s">
        <v>1916</v>
      </c>
      <c r="E12" s="16" t="s">
        <v>134</v>
      </c>
      <c r="F12" s="17" t="s">
        <v>135</v>
      </c>
      <c r="G12" s="18" t="s">
        <v>1357</v>
      </c>
      <c r="H12" s="19" t="s">
        <v>1932</v>
      </c>
      <c r="I12" s="19" t="s">
        <v>1933</v>
      </c>
      <c r="J12" s="16" t="s">
        <v>36</v>
      </c>
      <c r="K12" s="19" t="s">
        <v>1934</v>
      </c>
      <c r="L12" s="20" t="s">
        <v>1935</v>
      </c>
      <c r="M12" s="18" t="s">
        <v>1936</v>
      </c>
      <c r="N12" s="16">
        <v>1</v>
      </c>
      <c r="O12" s="16" t="s">
        <v>39</v>
      </c>
      <c r="P12" s="21">
        <v>44618</v>
      </c>
      <c r="Q12" s="22">
        <v>0</v>
      </c>
      <c r="R12" s="23">
        <v>90477.260999999999</v>
      </c>
      <c r="S12" s="23">
        <v>0</v>
      </c>
      <c r="T12" s="23">
        <f>SUM(BudgetRequestDetail[[#This Row],[Labor Fiscal Impact
FY 2022
($)]:[Non-Labor Fiscal Impact
FY 2022
($)]])</f>
        <v>90477.260999999999</v>
      </c>
      <c r="U12" s="23">
        <v>156827.2525</v>
      </c>
      <c r="V12" s="23">
        <v>0</v>
      </c>
      <c r="W12" s="24">
        <f>SUM(BudgetRequestDetail[[#This Row],[Labor Fiscal Impact
FY 2022-23
($)]:[Non-Labor Fiscal Impact
FY 2022-23
($)]])</f>
        <v>156827.2525</v>
      </c>
      <c r="X12"/>
      <c r="Y12"/>
    </row>
    <row r="13" spans="2:25" ht="100.15" customHeight="1" x14ac:dyDescent="0.25">
      <c r="B13" s="15">
        <v>205</v>
      </c>
      <c r="C13" s="16" t="s">
        <v>1309</v>
      </c>
      <c r="D13" s="16" t="s">
        <v>1310</v>
      </c>
      <c r="E13" s="16" t="s">
        <v>1311</v>
      </c>
      <c r="F13" s="17" t="s">
        <v>1312</v>
      </c>
      <c r="G13" s="38" t="s">
        <v>1313</v>
      </c>
      <c r="H13" s="19" t="s">
        <v>1314</v>
      </c>
      <c r="I13" s="19" t="s">
        <v>1315</v>
      </c>
      <c r="J13" s="16" t="s">
        <v>36</v>
      </c>
      <c r="K13" s="19" t="s">
        <v>1316</v>
      </c>
      <c r="L13" s="20" t="s">
        <v>1317</v>
      </c>
      <c r="M13" s="18" t="s">
        <v>1318</v>
      </c>
      <c r="N13" s="16">
        <v>1</v>
      </c>
      <c r="O13" s="16" t="s">
        <v>39</v>
      </c>
      <c r="P13" s="21">
        <v>44660</v>
      </c>
      <c r="Q13" s="22">
        <v>0</v>
      </c>
      <c r="R13" s="23">
        <v>42217.741000000002</v>
      </c>
      <c r="S13" s="23">
        <v>5170</v>
      </c>
      <c r="T13" s="23">
        <f>SUM(BudgetRequestDetail[[#This Row],[Labor Fiscal Impact
FY 2022
($)]:[Non-Labor Fiscal Impact
FY 2022
($)]])</f>
        <v>47387.741000000002</v>
      </c>
      <c r="U13" s="23">
        <v>91471.772200000007</v>
      </c>
      <c r="V13" s="23">
        <v>2640</v>
      </c>
      <c r="W13" s="24">
        <f>SUM(BudgetRequestDetail[[#This Row],[Labor Fiscal Impact
FY 2022-23
($)]:[Non-Labor Fiscal Impact
FY 2022-23
($)]])</f>
        <v>94111.772200000007</v>
      </c>
      <c r="X13"/>
      <c r="Y13"/>
    </row>
    <row r="14" spans="2:25" ht="100.15" customHeight="1" x14ac:dyDescent="0.25">
      <c r="B14" s="15">
        <v>205</v>
      </c>
      <c r="C14" s="16" t="s">
        <v>1309</v>
      </c>
      <c r="D14" s="16" t="s">
        <v>1310</v>
      </c>
      <c r="E14" s="16" t="s">
        <v>1311</v>
      </c>
      <c r="F14" s="17" t="s">
        <v>1312</v>
      </c>
      <c r="G14" s="18" t="s">
        <v>1319</v>
      </c>
      <c r="H14" s="19" t="s">
        <v>1320</v>
      </c>
      <c r="I14" s="19" t="s">
        <v>1321</v>
      </c>
      <c r="J14" s="16" t="s">
        <v>36</v>
      </c>
      <c r="K14" s="19" t="s">
        <v>1316</v>
      </c>
      <c r="L14" s="20" t="s">
        <v>1322</v>
      </c>
      <c r="M14" s="18" t="s">
        <v>1323</v>
      </c>
      <c r="N14" s="16">
        <v>1</v>
      </c>
      <c r="O14" s="16" t="s">
        <v>39</v>
      </c>
      <c r="P14" s="21">
        <v>44660</v>
      </c>
      <c r="Q14" s="22">
        <v>0</v>
      </c>
      <c r="R14" s="23">
        <v>31810.811099999999</v>
      </c>
      <c r="S14" s="23">
        <v>5170</v>
      </c>
      <c r="T14" s="23">
        <f>SUM(BudgetRequestDetail[[#This Row],[Labor Fiscal Impact
FY 2022
($)]:[Non-Labor Fiscal Impact
FY 2022
($)]])</f>
        <v>36980.811099999999</v>
      </c>
      <c r="U14" s="23">
        <v>68923.423999999999</v>
      </c>
      <c r="V14" s="23">
        <v>2640</v>
      </c>
      <c r="W14" s="24">
        <f>SUM(BudgetRequestDetail[[#This Row],[Labor Fiscal Impact
FY 2022-23
($)]:[Non-Labor Fiscal Impact
FY 2022-23
($)]])</f>
        <v>71563.423999999999</v>
      </c>
      <c r="X14"/>
      <c r="Y14"/>
    </row>
    <row r="15" spans="2:25" ht="100.15" customHeight="1" x14ac:dyDescent="0.25">
      <c r="B15" s="15">
        <v>205</v>
      </c>
      <c r="C15" s="16" t="s">
        <v>1309</v>
      </c>
      <c r="D15" s="16" t="s">
        <v>1324</v>
      </c>
      <c r="E15" s="16" t="s">
        <v>1311</v>
      </c>
      <c r="F15" s="17" t="s">
        <v>1325</v>
      </c>
      <c r="G15" s="18" t="s">
        <v>1326</v>
      </c>
      <c r="H15" s="19" t="s">
        <v>1327</v>
      </c>
      <c r="I15" s="19" t="s">
        <v>1328</v>
      </c>
      <c r="J15" s="16" t="s">
        <v>36</v>
      </c>
      <c r="K15" s="19" t="s">
        <v>1329</v>
      </c>
      <c r="L15" s="20" t="s">
        <v>1330</v>
      </c>
      <c r="M15" s="18" t="s">
        <v>1331</v>
      </c>
      <c r="N15" s="16">
        <v>1</v>
      </c>
      <c r="O15" s="16" t="s">
        <v>39</v>
      </c>
      <c r="P15" s="21">
        <v>44674</v>
      </c>
      <c r="Q15" s="22">
        <v>0</v>
      </c>
      <c r="R15" s="23">
        <v>84346.420899999997</v>
      </c>
      <c r="S15" s="23">
        <v>5170</v>
      </c>
      <c r="T15" s="23">
        <f>SUM(BudgetRequestDetail[[#This Row],[Labor Fiscal Impact
FY 2022
($)]:[Non-Labor Fiscal Impact
FY 2022
($)]])</f>
        <v>89516.420899999997</v>
      </c>
      <c r="U15" s="23">
        <v>198936.91279999999</v>
      </c>
      <c r="V15" s="23">
        <v>2640</v>
      </c>
      <c r="W15" s="24">
        <f>SUM(BudgetRequestDetail[[#This Row],[Labor Fiscal Impact
FY 2022-23
($)]:[Non-Labor Fiscal Impact
FY 2022-23
($)]])</f>
        <v>201576.91279999999</v>
      </c>
      <c r="X15"/>
      <c r="Y15"/>
    </row>
    <row r="16" spans="2:25" ht="100.15" customHeight="1" x14ac:dyDescent="0.25">
      <c r="B16" s="15">
        <v>205</v>
      </c>
      <c r="C16" s="16" t="s">
        <v>1309</v>
      </c>
      <c r="D16" s="16" t="s">
        <v>1332</v>
      </c>
      <c r="E16" s="16" t="s">
        <v>1311</v>
      </c>
      <c r="F16" s="17" t="s">
        <v>1325</v>
      </c>
      <c r="G16" s="18" t="s">
        <v>1333</v>
      </c>
      <c r="H16" s="19" t="s">
        <v>1334</v>
      </c>
      <c r="I16" s="19" t="s">
        <v>1335</v>
      </c>
      <c r="J16" s="16" t="s">
        <v>36</v>
      </c>
      <c r="K16" s="19" t="s">
        <v>1336</v>
      </c>
      <c r="L16" s="20" t="s">
        <v>1337</v>
      </c>
      <c r="M16" s="18" t="s">
        <v>1323</v>
      </c>
      <c r="N16" s="16">
        <v>1</v>
      </c>
      <c r="O16" s="16" t="s">
        <v>39</v>
      </c>
      <c r="P16" s="21">
        <v>44842</v>
      </c>
      <c r="Q16" s="22">
        <v>0</v>
      </c>
      <c r="R16" s="23">
        <v>0</v>
      </c>
      <c r="S16" s="23">
        <v>0</v>
      </c>
      <c r="T16" s="23">
        <f>SUM(BudgetRequestDetail[[#This Row],[Labor Fiscal Impact
FY 2022
($)]:[Non-Labor Fiscal Impact
FY 2022
($)]])</f>
        <v>0</v>
      </c>
      <c r="U16" s="23">
        <v>66272.523100000006</v>
      </c>
      <c r="V16" s="23">
        <v>6490</v>
      </c>
      <c r="W16" s="24">
        <f>SUM(BudgetRequestDetail[[#This Row],[Labor Fiscal Impact
FY 2022-23
($)]:[Non-Labor Fiscal Impact
FY 2022-23
($)]])</f>
        <v>72762.523100000006</v>
      </c>
      <c r="X16"/>
      <c r="Y16"/>
    </row>
    <row r="17" spans="2:25" ht="100.15" customHeight="1" x14ac:dyDescent="0.25">
      <c r="B17" s="15">
        <v>205</v>
      </c>
      <c r="C17" s="16" t="s">
        <v>1309</v>
      </c>
      <c r="D17" s="16" t="s">
        <v>1332</v>
      </c>
      <c r="E17" s="16" t="s">
        <v>1311</v>
      </c>
      <c r="F17" s="17" t="s">
        <v>1325</v>
      </c>
      <c r="G17" s="18" t="s">
        <v>1338</v>
      </c>
      <c r="H17" s="19" t="s">
        <v>1339</v>
      </c>
      <c r="I17" s="19" t="s">
        <v>1335</v>
      </c>
      <c r="J17" s="16" t="s">
        <v>36</v>
      </c>
      <c r="K17" s="19" t="s">
        <v>1340</v>
      </c>
      <c r="L17" s="20" t="s">
        <v>1341</v>
      </c>
      <c r="M17" s="18" t="s">
        <v>1128</v>
      </c>
      <c r="N17" s="16">
        <v>1</v>
      </c>
      <c r="O17" s="16" t="s">
        <v>39</v>
      </c>
      <c r="P17" s="21">
        <v>44842</v>
      </c>
      <c r="Q17" s="22">
        <v>0</v>
      </c>
      <c r="R17" s="23">
        <v>0</v>
      </c>
      <c r="S17" s="23">
        <v>0</v>
      </c>
      <c r="T17" s="23">
        <f>SUM(BudgetRequestDetail[[#This Row],[Labor Fiscal Impact
FY 2022
($)]:[Non-Labor Fiscal Impact
FY 2022
($)]])</f>
        <v>0</v>
      </c>
      <c r="U17" s="23">
        <v>98429.323099999994</v>
      </c>
      <c r="V17" s="23">
        <v>6490</v>
      </c>
      <c r="W17" s="24">
        <f>SUM(BudgetRequestDetail[[#This Row],[Labor Fiscal Impact
FY 2022-23
($)]:[Non-Labor Fiscal Impact
FY 2022-23
($)]])</f>
        <v>104919.32309999999</v>
      </c>
      <c r="X17"/>
      <c r="Y17"/>
    </row>
    <row r="18" spans="2:25" ht="100.15" customHeight="1" x14ac:dyDescent="0.25">
      <c r="B18" s="15">
        <v>205</v>
      </c>
      <c r="C18" s="16" t="s">
        <v>1309</v>
      </c>
      <c r="D18" s="16" t="s">
        <v>1310</v>
      </c>
      <c r="E18" s="16" t="s">
        <v>1311</v>
      </c>
      <c r="F18" s="17" t="s">
        <v>1312</v>
      </c>
      <c r="G18" s="38" t="s">
        <v>1342</v>
      </c>
      <c r="H18" s="19" t="s">
        <v>1343</v>
      </c>
      <c r="I18" s="19" t="s">
        <v>1344</v>
      </c>
      <c r="J18" s="16" t="s">
        <v>36</v>
      </c>
      <c r="K18" s="19" t="s">
        <v>1345</v>
      </c>
      <c r="L18" s="20" t="s">
        <v>1346</v>
      </c>
      <c r="M18" s="18" t="s">
        <v>1347</v>
      </c>
      <c r="N18" s="16">
        <v>2</v>
      </c>
      <c r="O18" s="16" t="s">
        <v>39</v>
      </c>
      <c r="P18" s="21">
        <v>44842</v>
      </c>
      <c r="Q18" s="22">
        <v>0</v>
      </c>
      <c r="R18" s="23">
        <v>0</v>
      </c>
      <c r="S18" s="23">
        <v>0</v>
      </c>
      <c r="T18" s="23">
        <f>SUM(BudgetRequestDetail[[#This Row],[Labor Fiscal Impact
FY 2022
($)]:[Non-Labor Fiscal Impact
FY 2022
($)]])</f>
        <v>0</v>
      </c>
      <c r="U18" s="23">
        <v>159458</v>
      </c>
      <c r="V18" s="23">
        <v>13680</v>
      </c>
      <c r="W18" s="24">
        <f>SUM(BudgetRequestDetail[[#This Row],[Labor Fiscal Impact
FY 2022-23
($)]:[Non-Labor Fiscal Impact
FY 2022-23
($)]])</f>
        <v>173138</v>
      </c>
      <c r="X18"/>
      <c r="Y18"/>
    </row>
    <row r="19" spans="2:25" ht="100.15" customHeight="1" x14ac:dyDescent="0.25">
      <c r="B19" s="15">
        <v>205</v>
      </c>
      <c r="C19" s="16" t="s">
        <v>1309</v>
      </c>
      <c r="D19" s="16" t="s">
        <v>1324</v>
      </c>
      <c r="E19" s="16" t="s">
        <v>1311</v>
      </c>
      <c r="F19" s="17" t="s">
        <v>1325</v>
      </c>
      <c r="G19" s="18" t="s">
        <v>1348</v>
      </c>
      <c r="H19" s="19" t="s">
        <v>1349</v>
      </c>
      <c r="I19" s="19" t="s">
        <v>1350</v>
      </c>
      <c r="J19" s="16" t="s">
        <v>36</v>
      </c>
      <c r="K19" s="19" t="s">
        <v>1351</v>
      </c>
      <c r="L19" s="20" t="s">
        <v>1352</v>
      </c>
      <c r="M19" s="18" t="s">
        <v>1299</v>
      </c>
      <c r="N19" s="16">
        <v>1</v>
      </c>
      <c r="O19" s="16" t="s">
        <v>39</v>
      </c>
      <c r="P19" s="21">
        <v>44884</v>
      </c>
      <c r="Q19" s="22">
        <v>0</v>
      </c>
      <c r="R19" s="23">
        <v>0</v>
      </c>
      <c r="S19" s="23">
        <v>0</v>
      </c>
      <c r="T19" s="23">
        <f>SUM(BudgetRequestDetail[[#This Row],[Labor Fiscal Impact
FY 2022
($)]:[Non-Labor Fiscal Impact
FY 2022
($)]])</f>
        <v>0</v>
      </c>
      <c r="U19" s="23">
        <v>61976.790500000003</v>
      </c>
      <c r="V19" s="23">
        <v>6270</v>
      </c>
      <c r="W19" s="24">
        <f>SUM(BudgetRequestDetail[[#This Row],[Labor Fiscal Impact
FY 2022-23
($)]:[Non-Labor Fiscal Impact
FY 2022-23
($)]])</f>
        <v>68246.790500000003</v>
      </c>
      <c r="X19"/>
      <c r="Y19"/>
    </row>
    <row r="20" spans="2:25" ht="100.15" customHeight="1" x14ac:dyDescent="0.25">
      <c r="B20" s="15">
        <v>205</v>
      </c>
      <c r="C20" s="16" t="s">
        <v>1309</v>
      </c>
      <c r="D20" s="16" t="s">
        <v>1324</v>
      </c>
      <c r="E20" s="16" t="s">
        <v>1311</v>
      </c>
      <c r="F20" s="17" t="s">
        <v>1325</v>
      </c>
      <c r="G20" s="18" t="s">
        <v>275</v>
      </c>
      <c r="H20" s="19" t="s">
        <v>1353</v>
      </c>
      <c r="I20" s="19" t="s">
        <v>1354</v>
      </c>
      <c r="J20" s="16" t="s">
        <v>36</v>
      </c>
      <c r="K20" s="19" t="s">
        <v>1355</v>
      </c>
      <c r="L20" s="20" t="s">
        <v>1356</v>
      </c>
      <c r="M20" s="18" t="s">
        <v>1318</v>
      </c>
      <c r="N20" s="16">
        <v>1</v>
      </c>
      <c r="O20" s="16" t="s">
        <v>39</v>
      </c>
      <c r="P20" s="21">
        <v>44898</v>
      </c>
      <c r="Q20" s="22">
        <v>0</v>
      </c>
      <c r="R20" s="23">
        <v>0</v>
      </c>
      <c r="S20" s="23">
        <v>0</v>
      </c>
      <c r="T20" s="23">
        <f>SUM(BudgetRequestDetail[[#This Row],[Labor Fiscal Impact
FY 2022
($)]:[Non-Labor Fiscal Impact
FY 2022
($)]])</f>
        <v>0</v>
      </c>
      <c r="U20" s="23">
        <v>73881.046700000006</v>
      </c>
      <c r="V20" s="23">
        <v>6050</v>
      </c>
      <c r="W20" s="24">
        <f>SUM(BudgetRequestDetail[[#This Row],[Labor Fiscal Impact
FY 2022-23
($)]:[Non-Labor Fiscal Impact
FY 2022-23
($)]])</f>
        <v>79931.046700000006</v>
      </c>
      <c r="X20"/>
      <c r="Y20"/>
    </row>
    <row r="21" spans="2:25" ht="100.15" customHeight="1" x14ac:dyDescent="0.25">
      <c r="B21" s="15">
        <v>205</v>
      </c>
      <c r="C21" s="16" t="s">
        <v>1309</v>
      </c>
      <c r="D21" s="16" t="s">
        <v>1324</v>
      </c>
      <c r="E21" s="16" t="s">
        <v>1311</v>
      </c>
      <c r="F21" s="17" t="s">
        <v>1325</v>
      </c>
      <c r="G21" s="18" t="s">
        <v>1357</v>
      </c>
      <c r="H21" s="19" t="s">
        <v>1358</v>
      </c>
      <c r="I21" s="19" t="s">
        <v>1359</v>
      </c>
      <c r="J21" s="16" t="s">
        <v>36</v>
      </c>
      <c r="K21" s="19" t="s">
        <v>1360</v>
      </c>
      <c r="L21" s="20" t="s">
        <v>1361</v>
      </c>
      <c r="M21" s="18"/>
      <c r="N21" s="16"/>
      <c r="O21" s="16"/>
      <c r="P21" s="21"/>
      <c r="Q21" s="22">
        <v>0</v>
      </c>
      <c r="R21" s="23">
        <v>0</v>
      </c>
      <c r="S21" s="23">
        <v>80000</v>
      </c>
      <c r="T21" s="23">
        <f>SUM(BudgetRequestDetail[[#This Row],[Labor Fiscal Impact
FY 2022
($)]:[Non-Labor Fiscal Impact
FY 2022
($)]])</f>
        <v>80000</v>
      </c>
      <c r="U21" s="23">
        <v>0</v>
      </c>
      <c r="V21" s="23">
        <v>137142.85714285713</v>
      </c>
      <c r="W21" s="24">
        <f>SUM(BudgetRequestDetail[[#This Row],[Labor Fiscal Impact
FY 2022-23
($)]:[Non-Labor Fiscal Impact
FY 2022-23
($)]])</f>
        <v>137142.85714285713</v>
      </c>
      <c r="X21"/>
      <c r="Y21"/>
    </row>
    <row r="22" spans="2:25" ht="100.15" customHeight="1" x14ac:dyDescent="0.25">
      <c r="B22" s="15">
        <v>205</v>
      </c>
      <c r="C22" s="16" t="s">
        <v>1309</v>
      </c>
      <c r="D22" s="16" t="s">
        <v>1324</v>
      </c>
      <c r="E22" s="16" t="s">
        <v>1311</v>
      </c>
      <c r="F22" s="17" t="s">
        <v>1325</v>
      </c>
      <c r="G22" s="18" t="s">
        <v>69</v>
      </c>
      <c r="H22" s="19" t="s">
        <v>1362</v>
      </c>
      <c r="I22" s="19" t="s">
        <v>1363</v>
      </c>
      <c r="J22" s="16" t="s">
        <v>36</v>
      </c>
      <c r="K22" s="19" t="s">
        <v>1364</v>
      </c>
      <c r="L22" s="20" t="s">
        <v>1365</v>
      </c>
      <c r="M22" s="18"/>
      <c r="N22" s="16"/>
      <c r="O22" s="16"/>
      <c r="P22" s="21"/>
      <c r="Q22" s="22">
        <v>0</v>
      </c>
      <c r="R22" s="23">
        <v>0</v>
      </c>
      <c r="S22" s="23"/>
      <c r="T22" s="23">
        <f>SUM(BudgetRequestDetail[[#This Row],[Labor Fiscal Impact
FY 2022
($)]:[Non-Labor Fiscal Impact
FY 2022
($)]])</f>
        <v>0</v>
      </c>
      <c r="U22" s="23">
        <v>26000</v>
      </c>
      <c r="V22" s="23"/>
      <c r="W22" s="24">
        <f>SUM(BudgetRequestDetail[[#This Row],[Labor Fiscal Impact
FY 2022-23
($)]:[Non-Labor Fiscal Impact
FY 2022-23
($)]])</f>
        <v>26000</v>
      </c>
      <c r="X22"/>
      <c r="Y22"/>
    </row>
    <row r="23" spans="2:25" ht="100.15" customHeight="1" x14ac:dyDescent="0.25">
      <c r="B23" s="15">
        <v>205</v>
      </c>
      <c r="C23" s="16" t="s">
        <v>1309</v>
      </c>
      <c r="D23" s="16" t="s">
        <v>1324</v>
      </c>
      <c r="E23" s="16" t="s">
        <v>1311</v>
      </c>
      <c r="F23" s="17" t="s">
        <v>1325</v>
      </c>
      <c r="G23" s="18" t="s">
        <v>1366</v>
      </c>
      <c r="H23" s="19" t="s">
        <v>1367</v>
      </c>
      <c r="I23" s="19" t="s">
        <v>1368</v>
      </c>
      <c r="J23" s="16" t="s">
        <v>36</v>
      </c>
      <c r="K23" s="19" t="s">
        <v>1369</v>
      </c>
      <c r="L23" s="20" t="s">
        <v>1370</v>
      </c>
      <c r="M23" s="18"/>
      <c r="N23" s="16"/>
      <c r="O23" s="16"/>
      <c r="P23" s="21"/>
      <c r="Q23" s="22">
        <v>0</v>
      </c>
      <c r="R23" s="23">
        <v>0</v>
      </c>
      <c r="S23" s="23">
        <v>188124.1</v>
      </c>
      <c r="T23" s="23">
        <f>SUM(BudgetRequestDetail[[#This Row],[Labor Fiscal Impact
FY 2022
($)]:[Non-Labor Fiscal Impact
FY 2022
($)]])</f>
        <v>188124.1</v>
      </c>
      <c r="U23" s="23">
        <v>0</v>
      </c>
      <c r="V23" s="23">
        <v>234990.6</v>
      </c>
      <c r="W23" s="24">
        <f>SUM(BudgetRequestDetail[[#This Row],[Labor Fiscal Impact
FY 2022-23
($)]:[Non-Labor Fiscal Impact
FY 2022-23
($)]])</f>
        <v>234990.6</v>
      </c>
      <c r="X23"/>
      <c r="Y23"/>
    </row>
    <row r="24" spans="2:25" ht="100.15" customHeight="1" x14ac:dyDescent="0.25">
      <c r="B24" s="15">
        <v>205</v>
      </c>
      <c r="C24" s="16" t="s">
        <v>1309</v>
      </c>
      <c r="D24" s="16" t="s">
        <v>1371</v>
      </c>
      <c r="E24" s="16" t="s">
        <v>1311</v>
      </c>
      <c r="F24" s="17" t="s">
        <v>1312</v>
      </c>
      <c r="G24" s="18" t="s">
        <v>1366</v>
      </c>
      <c r="H24" s="19" t="s">
        <v>1367</v>
      </c>
      <c r="I24" s="19" t="s">
        <v>1372</v>
      </c>
      <c r="J24" s="16" t="s">
        <v>36</v>
      </c>
      <c r="K24" s="19" t="s">
        <v>1369</v>
      </c>
      <c r="L24" s="20" t="s">
        <v>1370</v>
      </c>
      <c r="M24" s="18"/>
      <c r="N24" s="16"/>
      <c r="O24" s="16"/>
      <c r="P24" s="21"/>
      <c r="Q24" s="22">
        <v>0</v>
      </c>
      <c r="R24" s="23">
        <v>0</v>
      </c>
      <c r="S24" s="23">
        <v>37870</v>
      </c>
      <c r="T24" s="23">
        <f>SUM(BudgetRequestDetail[[#This Row],[Labor Fiscal Impact
FY 2022
($)]:[Non-Labor Fiscal Impact
FY 2022
($)]])</f>
        <v>37870</v>
      </c>
      <c r="U24" s="23">
        <v>0</v>
      </c>
      <c r="V24" s="23">
        <v>38870</v>
      </c>
      <c r="W24" s="24">
        <f>SUM(BudgetRequestDetail[[#This Row],[Labor Fiscal Impact
FY 2022-23
($)]:[Non-Labor Fiscal Impact
FY 2022-23
($)]])</f>
        <v>38870</v>
      </c>
      <c r="X24"/>
      <c r="Y24"/>
    </row>
    <row r="25" spans="2:25" ht="100.15" customHeight="1" x14ac:dyDescent="0.25">
      <c r="B25" s="15">
        <v>205</v>
      </c>
      <c r="C25" s="16" t="s">
        <v>1309</v>
      </c>
      <c r="D25" s="16" t="s">
        <v>1332</v>
      </c>
      <c r="E25" s="16" t="s">
        <v>1311</v>
      </c>
      <c r="F25" s="17" t="s">
        <v>1325</v>
      </c>
      <c r="G25" s="18" t="s">
        <v>1366</v>
      </c>
      <c r="H25" s="19" t="s">
        <v>1367</v>
      </c>
      <c r="I25" s="19" t="s">
        <v>1373</v>
      </c>
      <c r="J25" s="16" t="s">
        <v>36</v>
      </c>
      <c r="K25" s="19" t="s">
        <v>1369</v>
      </c>
      <c r="L25" s="20" t="s">
        <v>1370</v>
      </c>
      <c r="M25" s="18"/>
      <c r="N25" s="16"/>
      <c r="O25" s="16"/>
      <c r="P25" s="21"/>
      <c r="Q25" s="22">
        <v>0</v>
      </c>
      <c r="R25" s="23">
        <v>0</v>
      </c>
      <c r="S25" s="23">
        <v>135424</v>
      </c>
      <c r="T25" s="23">
        <f>SUM(BudgetRequestDetail[[#This Row],[Labor Fiscal Impact
FY 2022
($)]:[Non-Labor Fiscal Impact
FY 2022
($)]])</f>
        <v>135424</v>
      </c>
      <c r="U25" s="23">
        <v>0</v>
      </c>
      <c r="V25" s="23">
        <v>246429.2</v>
      </c>
      <c r="W25" s="24">
        <f>SUM(BudgetRequestDetail[[#This Row],[Labor Fiscal Impact
FY 2022-23
($)]:[Non-Labor Fiscal Impact
FY 2022-23
($)]])</f>
        <v>246429.2</v>
      </c>
      <c r="X25"/>
      <c r="Y25"/>
    </row>
    <row r="26" spans="2:25" ht="100.15" customHeight="1" x14ac:dyDescent="0.25">
      <c r="B26" s="15">
        <v>205</v>
      </c>
      <c r="C26" s="16" t="s">
        <v>1309</v>
      </c>
      <c r="D26" s="16" t="s">
        <v>1374</v>
      </c>
      <c r="E26" s="16" t="s">
        <v>1311</v>
      </c>
      <c r="F26" s="17" t="s">
        <v>1325</v>
      </c>
      <c r="G26" s="18" t="s">
        <v>1366</v>
      </c>
      <c r="H26" s="19" t="s">
        <v>1367</v>
      </c>
      <c r="I26" s="19" t="s">
        <v>1375</v>
      </c>
      <c r="J26" s="16" t="s">
        <v>36</v>
      </c>
      <c r="K26" s="19" t="s">
        <v>1369</v>
      </c>
      <c r="L26" s="20" t="s">
        <v>1376</v>
      </c>
      <c r="M26" s="18"/>
      <c r="N26" s="16"/>
      <c r="O26" s="16"/>
      <c r="P26" s="21"/>
      <c r="Q26" s="22">
        <v>0</v>
      </c>
      <c r="R26" s="23">
        <v>0</v>
      </c>
      <c r="S26" s="23">
        <v>119463.35</v>
      </c>
      <c r="T26" s="23">
        <f>SUM(BudgetRequestDetail[[#This Row],[Labor Fiscal Impact
FY 2022
($)]:[Non-Labor Fiscal Impact
FY 2022
($)]])</f>
        <v>119463.35</v>
      </c>
      <c r="U26" s="23">
        <v>0</v>
      </c>
      <c r="V26" s="23">
        <v>155919.15</v>
      </c>
      <c r="W26" s="24">
        <f>SUM(BudgetRequestDetail[[#This Row],[Labor Fiscal Impact
FY 2022-23
($)]:[Non-Labor Fiscal Impact
FY 2022-23
($)]])</f>
        <v>155919.15</v>
      </c>
      <c r="X26"/>
      <c r="Y26"/>
    </row>
    <row r="27" spans="2:25" ht="100.15" customHeight="1" x14ac:dyDescent="0.25">
      <c r="B27" s="15">
        <v>205</v>
      </c>
      <c r="C27" s="16" t="s">
        <v>1309</v>
      </c>
      <c r="D27" s="16" t="s">
        <v>1310</v>
      </c>
      <c r="E27" s="16" t="s">
        <v>1311</v>
      </c>
      <c r="F27" s="17" t="s">
        <v>1312</v>
      </c>
      <c r="G27" s="18" t="s">
        <v>1366</v>
      </c>
      <c r="H27" s="19" t="s">
        <v>1367</v>
      </c>
      <c r="I27" s="19" t="s">
        <v>1377</v>
      </c>
      <c r="J27" s="16" t="s">
        <v>36</v>
      </c>
      <c r="K27" s="19" t="s">
        <v>1369</v>
      </c>
      <c r="L27" s="20" t="s">
        <v>1370</v>
      </c>
      <c r="M27" s="18"/>
      <c r="N27" s="16"/>
      <c r="O27" s="16"/>
      <c r="P27" s="21"/>
      <c r="Q27" s="22">
        <v>0</v>
      </c>
      <c r="R27" s="23">
        <v>0</v>
      </c>
      <c r="S27" s="23">
        <v>202258.17240000001</v>
      </c>
      <c r="T27" s="23">
        <f>SUM(BudgetRequestDetail[[#This Row],[Labor Fiscal Impact
FY 2022
($)]:[Non-Labor Fiscal Impact
FY 2022
($)]])</f>
        <v>202258.17240000001</v>
      </c>
      <c r="U27" s="23">
        <v>0</v>
      </c>
      <c r="V27" s="23">
        <v>102975</v>
      </c>
      <c r="W27" s="24">
        <f>SUM(BudgetRequestDetail[[#This Row],[Labor Fiscal Impact
FY 2022-23
($)]:[Non-Labor Fiscal Impact
FY 2022-23
($)]])</f>
        <v>102975</v>
      </c>
      <c r="X27"/>
      <c r="Y27"/>
    </row>
    <row r="28" spans="2:25" ht="100.15" customHeight="1" x14ac:dyDescent="0.25">
      <c r="B28" s="15">
        <v>207</v>
      </c>
      <c r="C28" s="16" t="s">
        <v>745</v>
      </c>
      <c r="D28" s="16" t="s">
        <v>746</v>
      </c>
      <c r="E28" s="16" t="s">
        <v>110</v>
      </c>
      <c r="F28" s="17" t="s">
        <v>130</v>
      </c>
      <c r="G28" s="18" t="s">
        <v>747</v>
      </c>
      <c r="H28" s="19" t="s">
        <v>748</v>
      </c>
      <c r="I28" s="19" t="s">
        <v>749</v>
      </c>
      <c r="J28" s="16" t="s">
        <v>36</v>
      </c>
      <c r="K28" s="19" t="s">
        <v>750</v>
      </c>
      <c r="L28" s="20" t="s">
        <v>751</v>
      </c>
      <c r="M28" s="18" t="s">
        <v>752</v>
      </c>
      <c r="N28" s="16">
        <v>1</v>
      </c>
      <c r="O28" s="16" t="s">
        <v>39</v>
      </c>
      <c r="P28" s="21">
        <v>44620</v>
      </c>
      <c r="Q28" s="22">
        <v>0</v>
      </c>
      <c r="R28" s="23">
        <v>90247</v>
      </c>
      <c r="S28" s="23">
        <v>0</v>
      </c>
      <c r="T28" s="23">
        <f>SUM(BudgetRequestDetail[[#This Row],[Labor Fiscal Impact
FY 2022
($)]:[Non-Labor Fiscal Impact
FY 2022
($)]])</f>
        <v>90247</v>
      </c>
      <c r="U28" s="23">
        <v>146651</v>
      </c>
      <c r="V28" s="23">
        <v>0</v>
      </c>
      <c r="W28" s="24">
        <f>SUM(BudgetRequestDetail[[#This Row],[Labor Fiscal Impact
FY 2022-23
($)]:[Non-Labor Fiscal Impact
FY 2022-23
($)]])</f>
        <v>146651</v>
      </c>
      <c r="X28"/>
      <c r="Y28"/>
    </row>
    <row r="29" spans="2:25" ht="100.15" customHeight="1" x14ac:dyDescent="0.25">
      <c r="B29" s="15">
        <v>207</v>
      </c>
      <c r="C29" s="16" t="s">
        <v>745</v>
      </c>
      <c r="D29" s="16" t="s">
        <v>753</v>
      </c>
      <c r="E29" s="16" t="s">
        <v>110</v>
      </c>
      <c r="F29" s="17" t="s">
        <v>130</v>
      </c>
      <c r="G29" s="18" t="s">
        <v>754</v>
      </c>
      <c r="H29" s="19" t="s">
        <v>755</v>
      </c>
      <c r="I29" s="19" t="s">
        <v>756</v>
      </c>
      <c r="J29" s="16" t="s">
        <v>36</v>
      </c>
      <c r="K29" s="19" t="s">
        <v>757</v>
      </c>
      <c r="L29" s="20" t="s">
        <v>758</v>
      </c>
      <c r="M29" s="18"/>
      <c r="N29" s="16"/>
      <c r="O29" s="16"/>
      <c r="P29" s="21"/>
      <c r="Q29" s="22">
        <v>0</v>
      </c>
      <c r="R29" s="23">
        <v>0</v>
      </c>
      <c r="S29" s="23">
        <v>350000</v>
      </c>
      <c r="T29" s="23">
        <f>SUM(BudgetRequestDetail[[#This Row],[Labor Fiscal Impact
FY 2022
($)]:[Non-Labor Fiscal Impact
FY 2022
($)]])</f>
        <v>350000</v>
      </c>
      <c r="U29" s="23">
        <v>0</v>
      </c>
      <c r="V29" s="23">
        <v>600000</v>
      </c>
      <c r="W29" s="24">
        <f>SUM(BudgetRequestDetail[[#This Row],[Labor Fiscal Impact
FY 2022-23
($)]:[Non-Labor Fiscal Impact
FY 2022-23
($)]])</f>
        <v>600000</v>
      </c>
      <c r="X29"/>
      <c r="Y29"/>
    </row>
    <row r="30" spans="2:25" ht="100.15" customHeight="1" x14ac:dyDescent="0.25">
      <c r="B30" s="15">
        <v>207</v>
      </c>
      <c r="C30" s="16" t="s">
        <v>745</v>
      </c>
      <c r="D30" s="16" t="s">
        <v>753</v>
      </c>
      <c r="E30" s="16" t="s">
        <v>110</v>
      </c>
      <c r="F30" s="17" t="s">
        <v>130</v>
      </c>
      <c r="G30" s="18" t="s">
        <v>759</v>
      </c>
      <c r="H30" s="19" t="s">
        <v>760</v>
      </c>
      <c r="I30" s="19" t="s">
        <v>761</v>
      </c>
      <c r="J30" s="16" t="s">
        <v>77</v>
      </c>
      <c r="K30" s="19" t="s">
        <v>757</v>
      </c>
      <c r="L30" s="20" t="s">
        <v>762</v>
      </c>
      <c r="M30" s="18"/>
      <c r="N30" s="16"/>
      <c r="O30" s="16"/>
      <c r="P30" s="21"/>
      <c r="Q30" s="22">
        <v>0</v>
      </c>
      <c r="R30" s="23">
        <v>0</v>
      </c>
      <c r="S30" s="23">
        <v>250000</v>
      </c>
      <c r="T30" s="23">
        <f>SUM(BudgetRequestDetail[[#This Row],[Labor Fiscal Impact
FY 2022
($)]:[Non-Labor Fiscal Impact
FY 2022
($)]])</f>
        <v>250000</v>
      </c>
      <c r="U30" s="23">
        <v>0</v>
      </c>
      <c r="V30" s="23">
        <v>0</v>
      </c>
      <c r="W30" s="24">
        <f>SUM(BudgetRequestDetail[[#This Row],[Labor Fiscal Impact
FY 2022-23
($)]:[Non-Labor Fiscal Impact
FY 2022-23
($)]])</f>
        <v>0</v>
      </c>
      <c r="X30"/>
      <c r="Y30"/>
    </row>
    <row r="31" spans="2:25" ht="100.15" customHeight="1" x14ac:dyDescent="0.25">
      <c r="B31" s="15">
        <v>207</v>
      </c>
      <c r="C31" s="16" t="s">
        <v>745</v>
      </c>
      <c r="D31" s="16" t="s">
        <v>753</v>
      </c>
      <c r="E31" s="16" t="s">
        <v>110</v>
      </c>
      <c r="F31" s="17" t="s">
        <v>130</v>
      </c>
      <c r="G31" s="18" t="s">
        <v>763</v>
      </c>
      <c r="H31" s="19" t="s">
        <v>764</v>
      </c>
      <c r="I31" s="19" t="s">
        <v>765</v>
      </c>
      <c r="J31" s="16" t="s">
        <v>36</v>
      </c>
      <c r="K31" s="19" t="s">
        <v>757</v>
      </c>
      <c r="L31" s="20" t="s">
        <v>766</v>
      </c>
      <c r="M31" s="18"/>
      <c r="N31" s="16"/>
      <c r="O31" s="16"/>
      <c r="P31" s="21"/>
      <c r="Q31" s="22">
        <v>0</v>
      </c>
      <c r="R31" s="23">
        <v>0</v>
      </c>
      <c r="S31" s="23">
        <v>75000</v>
      </c>
      <c r="T31" s="23">
        <f>SUM(BudgetRequestDetail[[#This Row],[Labor Fiscal Impact
FY 2022
($)]:[Non-Labor Fiscal Impact
FY 2022
($)]])</f>
        <v>75000</v>
      </c>
      <c r="U31" s="23">
        <v>0</v>
      </c>
      <c r="V31" s="23">
        <v>75000</v>
      </c>
      <c r="W31" s="24">
        <f>SUM(BudgetRequestDetail[[#This Row],[Labor Fiscal Impact
FY 2022-23
($)]:[Non-Labor Fiscal Impact
FY 2022-23
($)]])</f>
        <v>75000</v>
      </c>
      <c r="X31"/>
      <c r="Y31"/>
    </row>
    <row r="32" spans="2:25" ht="100.15" customHeight="1" x14ac:dyDescent="0.25">
      <c r="B32" s="15">
        <v>207</v>
      </c>
      <c r="C32" s="16" t="s">
        <v>745</v>
      </c>
      <c r="D32" s="16" t="s">
        <v>753</v>
      </c>
      <c r="E32" s="16" t="s">
        <v>110</v>
      </c>
      <c r="F32" s="17" t="s">
        <v>130</v>
      </c>
      <c r="G32" s="18" t="s">
        <v>767</v>
      </c>
      <c r="H32" s="19" t="s">
        <v>768</v>
      </c>
      <c r="I32" s="19" t="s">
        <v>765</v>
      </c>
      <c r="J32" s="16" t="s">
        <v>36</v>
      </c>
      <c r="K32" s="19" t="s">
        <v>757</v>
      </c>
      <c r="L32" s="20" t="s">
        <v>769</v>
      </c>
      <c r="M32" s="18"/>
      <c r="N32" s="16"/>
      <c r="O32" s="16"/>
      <c r="P32" s="21"/>
      <c r="Q32" s="22">
        <v>0</v>
      </c>
      <c r="R32" s="23">
        <v>0</v>
      </c>
      <c r="S32" s="23">
        <v>75000</v>
      </c>
      <c r="T32" s="23">
        <f>SUM(BudgetRequestDetail[[#This Row],[Labor Fiscal Impact
FY 2022
($)]:[Non-Labor Fiscal Impact
FY 2022
($)]])</f>
        <v>75000</v>
      </c>
      <c r="U32" s="23">
        <v>0</v>
      </c>
      <c r="V32" s="23">
        <v>203000</v>
      </c>
      <c r="W32" s="24">
        <f>SUM(BudgetRequestDetail[[#This Row],[Labor Fiscal Impact
FY 2022-23
($)]:[Non-Labor Fiscal Impact
FY 2022-23
($)]])</f>
        <v>203000</v>
      </c>
      <c r="X32"/>
      <c r="Y32"/>
    </row>
    <row r="33" spans="2:25" ht="100.15" customHeight="1" x14ac:dyDescent="0.25">
      <c r="B33" s="15">
        <v>207</v>
      </c>
      <c r="C33" s="16" t="s">
        <v>745</v>
      </c>
      <c r="D33" s="16" t="s">
        <v>753</v>
      </c>
      <c r="E33" s="16" t="s">
        <v>110</v>
      </c>
      <c r="F33" s="17" t="s">
        <v>130</v>
      </c>
      <c r="G33" s="18" t="s">
        <v>759</v>
      </c>
      <c r="H33" s="19" t="s">
        <v>770</v>
      </c>
      <c r="I33" s="19" t="s">
        <v>761</v>
      </c>
      <c r="J33" s="16" t="s">
        <v>77</v>
      </c>
      <c r="K33" s="19" t="s">
        <v>757</v>
      </c>
      <c r="L33" s="20" t="s">
        <v>771</v>
      </c>
      <c r="M33" s="18"/>
      <c r="N33" s="16"/>
      <c r="O33" s="16"/>
      <c r="P33" s="21"/>
      <c r="Q33" s="22">
        <v>0</v>
      </c>
      <c r="R33" s="23">
        <v>0</v>
      </c>
      <c r="S33" s="23">
        <v>299170</v>
      </c>
      <c r="T33" s="23">
        <f>SUM(BudgetRequestDetail[[#This Row],[Labor Fiscal Impact
FY 2022
($)]:[Non-Labor Fiscal Impact
FY 2022
($)]])</f>
        <v>299170</v>
      </c>
      <c r="U33" s="23">
        <v>0</v>
      </c>
      <c r="V33" s="23">
        <v>60945</v>
      </c>
      <c r="W33" s="24">
        <f>SUM(BudgetRequestDetail[[#This Row],[Labor Fiscal Impact
FY 2022-23
($)]:[Non-Labor Fiscal Impact
FY 2022-23
($)]])</f>
        <v>60945</v>
      </c>
      <c r="X33"/>
      <c r="Y33"/>
    </row>
    <row r="34" spans="2:25" ht="100.15" customHeight="1" x14ac:dyDescent="0.25">
      <c r="B34" s="15">
        <v>207</v>
      </c>
      <c r="C34" s="16" t="s">
        <v>745</v>
      </c>
      <c r="D34" s="16" t="s">
        <v>772</v>
      </c>
      <c r="E34" s="16" t="s">
        <v>31</v>
      </c>
      <c r="F34" s="17" t="s">
        <v>32</v>
      </c>
      <c r="G34" s="18" t="s">
        <v>773</v>
      </c>
      <c r="H34" s="19" t="s">
        <v>774</v>
      </c>
      <c r="I34" s="19" t="s">
        <v>775</v>
      </c>
      <c r="J34" s="16" t="s">
        <v>77</v>
      </c>
      <c r="K34" s="19" t="s">
        <v>776</v>
      </c>
      <c r="L34" s="20" t="s">
        <v>777</v>
      </c>
      <c r="M34" s="18"/>
      <c r="N34" s="16"/>
      <c r="O34" s="16"/>
      <c r="P34" s="21"/>
      <c r="Q34" s="22">
        <v>0</v>
      </c>
      <c r="R34" s="23">
        <v>0</v>
      </c>
      <c r="S34" s="23">
        <v>49952</v>
      </c>
      <c r="T34" s="23">
        <f>SUM(BudgetRequestDetail[[#This Row],[Labor Fiscal Impact
FY 2022
($)]:[Non-Labor Fiscal Impact
FY 2022
($)]])</f>
        <v>49952</v>
      </c>
      <c r="U34" s="23">
        <v>0</v>
      </c>
      <c r="V34" s="23">
        <v>0</v>
      </c>
      <c r="W34" s="24">
        <f>SUM(BudgetRequestDetail[[#This Row],[Labor Fiscal Impact
FY 2022-23
($)]:[Non-Labor Fiscal Impact
FY 2022-23
($)]])</f>
        <v>0</v>
      </c>
      <c r="X34"/>
      <c r="Y34"/>
    </row>
    <row r="35" spans="2:25" ht="100.15" customHeight="1" x14ac:dyDescent="0.25">
      <c r="B35" s="15">
        <v>207</v>
      </c>
      <c r="C35" s="16" t="s">
        <v>745</v>
      </c>
      <c r="D35" s="16" t="s">
        <v>753</v>
      </c>
      <c r="E35" s="16" t="s">
        <v>110</v>
      </c>
      <c r="F35" s="17" t="s">
        <v>130</v>
      </c>
      <c r="G35" s="18" t="s">
        <v>778</v>
      </c>
      <c r="H35" s="19" t="s">
        <v>779</v>
      </c>
      <c r="I35" s="19" t="s">
        <v>780</v>
      </c>
      <c r="J35" s="16" t="s">
        <v>77</v>
      </c>
      <c r="K35" s="19" t="s">
        <v>781</v>
      </c>
      <c r="L35" s="20" t="s">
        <v>782</v>
      </c>
      <c r="M35" s="18"/>
      <c r="N35" s="16"/>
      <c r="O35" s="16"/>
      <c r="P35" s="21"/>
      <c r="Q35" s="22">
        <v>0</v>
      </c>
      <c r="R35" s="23">
        <v>0</v>
      </c>
      <c r="S35" s="23">
        <v>18600</v>
      </c>
      <c r="T35" s="23">
        <f>SUM(BudgetRequestDetail[[#This Row],[Labor Fiscal Impact
FY 2022
($)]:[Non-Labor Fiscal Impact
FY 2022
($)]])</f>
        <v>18600</v>
      </c>
      <c r="U35" s="23">
        <v>0</v>
      </c>
      <c r="V35" s="23">
        <v>31200</v>
      </c>
      <c r="W35" s="24">
        <f>SUM(BudgetRequestDetail[[#This Row],[Labor Fiscal Impact
FY 2022-23
($)]:[Non-Labor Fiscal Impact
FY 2022-23
($)]])</f>
        <v>31200</v>
      </c>
      <c r="X35"/>
      <c r="Y35"/>
    </row>
    <row r="36" spans="2:25" ht="100.15" customHeight="1" x14ac:dyDescent="0.25">
      <c r="B36" s="15">
        <v>207</v>
      </c>
      <c r="C36" s="16" t="s">
        <v>745</v>
      </c>
      <c r="D36" s="16" t="s">
        <v>168</v>
      </c>
      <c r="E36" s="16" t="s">
        <v>110</v>
      </c>
      <c r="F36" s="27" t="s">
        <v>135</v>
      </c>
      <c r="G36" s="18" t="s">
        <v>783</v>
      </c>
      <c r="H36" s="19" t="s">
        <v>784</v>
      </c>
      <c r="I36" s="19" t="s">
        <v>785</v>
      </c>
      <c r="J36" s="16" t="s">
        <v>36</v>
      </c>
      <c r="K36" s="19" t="s">
        <v>786</v>
      </c>
      <c r="L36" s="20" t="s">
        <v>787</v>
      </c>
      <c r="M36" s="18"/>
      <c r="N36" s="16"/>
      <c r="O36" s="16"/>
      <c r="P36" s="21"/>
      <c r="Q36" s="22">
        <v>0</v>
      </c>
      <c r="R36" s="23">
        <v>0</v>
      </c>
      <c r="S36" s="23">
        <v>8000</v>
      </c>
      <c r="T36" s="23">
        <f>SUM(BudgetRequestDetail[[#This Row],[Labor Fiscal Impact
FY 2022
($)]:[Non-Labor Fiscal Impact
FY 2022
($)]])</f>
        <v>8000</v>
      </c>
      <c r="U36" s="23">
        <v>0</v>
      </c>
      <c r="V36" s="23">
        <v>8000</v>
      </c>
      <c r="W36" s="24">
        <f>SUM(BudgetRequestDetail[[#This Row],[Labor Fiscal Impact
FY 2022-23
($)]:[Non-Labor Fiscal Impact
FY 2022-23
($)]])</f>
        <v>8000</v>
      </c>
      <c r="X36"/>
      <c r="Y36"/>
    </row>
    <row r="37" spans="2:25" ht="100.15" customHeight="1" x14ac:dyDescent="0.25">
      <c r="B37" s="15">
        <v>207</v>
      </c>
      <c r="C37" s="16" t="s">
        <v>745</v>
      </c>
      <c r="D37" s="16" t="s">
        <v>168</v>
      </c>
      <c r="E37" s="16" t="s">
        <v>110</v>
      </c>
      <c r="F37" s="27" t="s">
        <v>135</v>
      </c>
      <c r="G37" s="18" t="s">
        <v>788</v>
      </c>
      <c r="H37" s="19" t="s">
        <v>789</v>
      </c>
      <c r="I37" s="19" t="s">
        <v>790</v>
      </c>
      <c r="J37" s="16" t="s">
        <v>77</v>
      </c>
      <c r="K37" s="19" t="s">
        <v>791</v>
      </c>
      <c r="L37" s="20" t="s">
        <v>792</v>
      </c>
      <c r="M37" s="18"/>
      <c r="N37" s="16"/>
      <c r="O37" s="16"/>
      <c r="P37" s="21"/>
      <c r="Q37" s="22">
        <v>0</v>
      </c>
      <c r="R37" s="23">
        <v>0</v>
      </c>
      <c r="S37" s="23">
        <v>55800</v>
      </c>
      <c r="T37" s="23">
        <f>SUM(BudgetRequestDetail[[#This Row],[Labor Fiscal Impact
FY 2022
($)]:[Non-Labor Fiscal Impact
FY 2022
($)]])</f>
        <v>55800</v>
      </c>
      <c r="U37" s="23">
        <v>0</v>
      </c>
      <c r="V37" s="23">
        <v>93600</v>
      </c>
      <c r="W37" s="24">
        <f>SUM(BudgetRequestDetail[[#This Row],[Labor Fiscal Impact
FY 2022-23
($)]:[Non-Labor Fiscal Impact
FY 2022-23
($)]])</f>
        <v>93600</v>
      </c>
      <c r="X37"/>
      <c r="Y37"/>
    </row>
    <row r="38" spans="2:25" ht="100.15" customHeight="1" x14ac:dyDescent="0.25">
      <c r="B38" s="15">
        <v>207</v>
      </c>
      <c r="C38" s="16" t="s">
        <v>745</v>
      </c>
      <c r="D38" s="16" t="s">
        <v>168</v>
      </c>
      <c r="E38" s="16" t="s">
        <v>110</v>
      </c>
      <c r="F38" s="27" t="s">
        <v>135</v>
      </c>
      <c r="G38" s="18" t="s">
        <v>793</v>
      </c>
      <c r="H38" s="19" t="s">
        <v>794</v>
      </c>
      <c r="I38" s="19" t="s">
        <v>795</v>
      </c>
      <c r="J38" s="16" t="s">
        <v>77</v>
      </c>
      <c r="K38" s="19" t="s">
        <v>791</v>
      </c>
      <c r="L38" s="20" t="s">
        <v>796</v>
      </c>
      <c r="M38" s="18"/>
      <c r="N38" s="16"/>
      <c r="O38" s="16"/>
      <c r="P38" s="21"/>
      <c r="Q38" s="22">
        <v>0</v>
      </c>
      <c r="R38" s="23">
        <v>0</v>
      </c>
      <c r="S38" s="23">
        <v>37200</v>
      </c>
      <c r="T38" s="23">
        <f>SUM(BudgetRequestDetail[[#This Row],[Labor Fiscal Impact
FY 2022
($)]:[Non-Labor Fiscal Impact
FY 2022
($)]])</f>
        <v>37200</v>
      </c>
      <c r="U38" s="23">
        <v>0</v>
      </c>
      <c r="V38" s="23">
        <v>62400</v>
      </c>
      <c r="W38" s="24">
        <f>SUM(BudgetRequestDetail[[#This Row],[Labor Fiscal Impact
FY 2022-23
($)]:[Non-Labor Fiscal Impact
FY 2022-23
($)]])</f>
        <v>62400</v>
      </c>
      <c r="X38"/>
      <c r="Y38"/>
    </row>
    <row r="39" spans="2:25" ht="100.15" customHeight="1" x14ac:dyDescent="0.25">
      <c r="B39" s="15">
        <v>207</v>
      </c>
      <c r="C39" s="16" t="s">
        <v>745</v>
      </c>
      <c r="D39" s="16" t="s">
        <v>168</v>
      </c>
      <c r="E39" s="16" t="s">
        <v>110</v>
      </c>
      <c r="F39" s="27" t="s">
        <v>135</v>
      </c>
      <c r="G39" s="18" t="s">
        <v>797</v>
      </c>
      <c r="H39" s="19" t="s">
        <v>798</v>
      </c>
      <c r="I39" s="19" t="s">
        <v>799</v>
      </c>
      <c r="J39" s="16" t="s">
        <v>77</v>
      </c>
      <c r="K39" s="19" t="s">
        <v>791</v>
      </c>
      <c r="L39" s="20" t="s">
        <v>800</v>
      </c>
      <c r="M39" s="18"/>
      <c r="N39" s="16"/>
      <c r="O39" s="16"/>
      <c r="P39" s="21"/>
      <c r="Q39" s="22">
        <v>0</v>
      </c>
      <c r="R39" s="23">
        <v>0</v>
      </c>
      <c r="S39" s="23">
        <v>32550</v>
      </c>
      <c r="T39" s="23">
        <f>SUM(BudgetRequestDetail[[#This Row],[Labor Fiscal Impact
FY 2022
($)]:[Non-Labor Fiscal Impact
FY 2022
($)]])</f>
        <v>32550</v>
      </c>
      <c r="U39" s="23">
        <v>0</v>
      </c>
      <c r="V39" s="23">
        <v>54600</v>
      </c>
      <c r="W39" s="24">
        <f>SUM(BudgetRequestDetail[[#This Row],[Labor Fiscal Impact
FY 2022-23
($)]:[Non-Labor Fiscal Impact
FY 2022-23
($)]])</f>
        <v>54600</v>
      </c>
      <c r="X39"/>
      <c r="Y39"/>
    </row>
    <row r="40" spans="2:25" ht="100.15" customHeight="1" x14ac:dyDescent="0.25">
      <c r="B40" s="15">
        <v>207</v>
      </c>
      <c r="C40" s="16" t="s">
        <v>745</v>
      </c>
      <c r="D40" s="16" t="s">
        <v>168</v>
      </c>
      <c r="E40" s="16" t="s">
        <v>110</v>
      </c>
      <c r="F40" s="27" t="s">
        <v>135</v>
      </c>
      <c r="G40" s="18" t="s">
        <v>801</v>
      </c>
      <c r="H40" s="19" t="s">
        <v>802</v>
      </c>
      <c r="I40" s="19" t="s">
        <v>803</v>
      </c>
      <c r="J40" s="16" t="s">
        <v>77</v>
      </c>
      <c r="K40" s="19" t="s">
        <v>804</v>
      </c>
      <c r="L40" s="20" t="s">
        <v>805</v>
      </c>
      <c r="M40" s="18"/>
      <c r="N40" s="16"/>
      <c r="O40" s="16"/>
      <c r="P40" s="21"/>
      <c r="Q40" s="22">
        <v>0</v>
      </c>
      <c r="R40" s="23">
        <v>0</v>
      </c>
      <c r="S40" s="23">
        <v>41850</v>
      </c>
      <c r="T40" s="23">
        <f>SUM(BudgetRequestDetail[[#This Row],[Labor Fiscal Impact
FY 2022
($)]:[Non-Labor Fiscal Impact
FY 2022
($)]])</f>
        <v>41850</v>
      </c>
      <c r="U40" s="23">
        <v>0</v>
      </c>
      <c r="V40" s="23">
        <v>70200</v>
      </c>
      <c r="W40" s="24">
        <f>SUM(BudgetRequestDetail[[#This Row],[Labor Fiscal Impact
FY 2022-23
($)]:[Non-Labor Fiscal Impact
FY 2022-23
($)]])</f>
        <v>70200</v>
      </c>
      <c r="X40"/>
      <c r="Y40"/>
    </row>
    <row r="41" spans="2:25" ht="100.15" customHeight="1" x14ac:dyDescent="0.25">
      <c r="B41" s="15">
        <v>207</v>
      </c>
      <c r="C41" s="16" t="s">
        <v>745</v>
      </c>
      <c r="D41" s="16" t="s">
        <v>168</v>
      </c>
      <c r="E41" s="16" t="s">
        <v>110</v>
      </c>
      <c r="F41" s="27" t="s">
        <v>135</v>
      </c>
      <c r="G41" s="18" t="s">
        <v>806</v>
      </c>
      <c r="H41" s="19" t="s">
        <v>807</v>
      </c>
      <c r="I41" s="19" t="s">
        <v>803</v>
      </c>
      <c r="J41" s="16" t="s">
        <v>77</v>
      </c>
      <c r="K41" s="19" t="s">
        <v>804</v>
      </c>
      <c r="L41" s="20" t="s">
        <v>808</v>
      </c>
      <c r="M41" s="18"/>
      <c r="N41" s="16"/>
      <c r="O41" s="16"/>
      <c r="P41" s="21"/>
      <c r="Q41" s="22">
        <v>0</v>
      </c>
      <c r="R41" s="23">
        <v>0</v>
      </c>
      <c r="S41" s="23">
        <v>34875</v>
      </c>
      <c r="T41" s="23">
        <f>SUM(BudgetRequestDetail[[#This Row],[Labor Fiscal Impact
FY 2022
($)]:[Non-Labor Fiscal Impact
FY 2022
($)]])</f>
        <v>34875</v>
      </c>
      <c r="U41" s="23">
        <v>0</v>
      </c>
      <c r="V41" s="23">
        <v>58500</v>
      </c>
      <c r="W41" s="24">
        <f>SUM(BudgetRequestDetail[[#This Row],[Labor Fiscal Impact
FY 2022-23
($)]:[Non-Labor Fiscal Impact
FY 2022-23
($)]])</f>
        <v>58500</v>
      </c>
      <c r="X41"/>
      <c r="Y41"/>
    </row>
    <row r="42" spans="2:25" ht="100.15" customHeight="1" x14ac:dyDescent="0.25">
      <c r="B42" s="15">
        <v>207</v>
      </c>
      <c r="C42" s="16" t="s">
        <v>745</v>
      </c>
      <c r="D42" s="16" t="s">
        <v>168</v>
      </c>
      <c r="E42" s="16" t="s">
        <v>110</v>
      </c>
      <c r="F42" s="27" t="s">
        <v>135</v>
      </c>
      <c r="G42" s="18" t="s">
        <v>806</v>
      </c>
      <c r="H42" s="19" t="s">
        <v>809</v>
      </c>
      <c r="I42" s="19" t="s">
        <v>803</v>
      </c>
      <c r="J42" s="16" t="s">
        <v>77</v>
      </c>
      <c r="K42" s="19" t="s">
        <v>804</v>
      </c>
      <c r="L42" s="20" t="s">
        <v>808</v>
      </c>
      <c r="M42" s="18"/>
      <c r="N42" s="16"/>
      <c r="O42" s="16"/>
      <c r="P42" s="21"/>
      <c r="Q42" s="22">
        <v>0</v>
      </c>
      <c r="R42" s="23">
        <v>0</v>
      </c>
      <c r="S42" s="23">
        <v>34875</v>
      </c>
      <c r="T42" s="23">
        <f>SUM(BudgetRequestDetail[[#This Row],[Labor Fiscal Impact
FY 2022
($)]:[Non-Labor Fiscal Impact
FY 2022
($)]])</f>
        <v>34875</v>
      </c>
      <c r="U42" s="23">
        <v>0</v>
      </c>
      <c r="V42" s="23">
        <v>58500</v>
      </c>
      <c r="W42" s="24">
        <f>SUM(BudgetRequestDetail[[#This Row],[Labor Fiscal Impact
FY 2022-23
($)]:[Non-Labor Fiscal Impact
FY 2022-23
($)]])</f>
        <v>58500</v>
      </c>
      <c r="X42"/>
      <c r="Y42"/>
    </row>
    <row r="43" spans="2:25" ht="100.15" customHeight="1" x14ac:dyDescent="0.25">
      <c r="B43" s="15">
        <v>207</v>
      </c>
      <c r="C43" s="16" t="s">
        <v>745</v>
      </c>
      <c r="D43" s="16" t="s">
        <v>746</v>
      </c>
      <c r="E43" s="16" t="s">
        <v>110</v>
      </c>
      <c r="F43" s="17" t="s">
        <v>130</v>
      </c>
      <c r="G43" s="18" t="s">
        <v>810</v>
      </c>
      <c r="H43" s="19" t="s">
        <v>811</v>
      </c>
      <c r="I43" s="19" t="s">
        <v>812</v>
      </c>
      <c r="J43" s="16" t="s">
        <v>77</v>
      </c>
      <c r="K43" s="19" t="s">
        <v>813</v>
      </c>
      <c r="L43" s="20" t="s">
        <v>814</v>
      </c>
      <c r="M43" s="18"/>
      <c r="N43" s="16"/>
      <c r="O43" s="16"/>
      <c r="P43" s="21"/>
      <c r="Q43" s="22">
        <v>0</v>
      </c>
      <c r="R43" s="23">
        <v>0</v>
      </c>
      <c r="S43" s="23">
        <v>224999</v>
      </c>
      <c r="T43" s="23">
        <f>SUM(BudgetRequestDetail[[#This Row],[Labor Fiscal Impact
FY 2022
($)]:[Non-Labor Fiscal Impact
FY 2022
($)]])</f>
        <v>224999</v>
      </c>
      <c r="U43" s="23">
        <v>0</v>
      </c>
      <c r="V43" s="23">
        <v>200000</v>
      </c>
      <c r="W43" s="24">
        <f>SUM(BudgetRequestDetail[[#This Row],[Labor Fiscal Impact
FY 2022-23
($)]:[Non-Labor Fiscal Impact
FY 2022-23
($)]])</f>
        <v>200000</v>
      </c>
      <c r="X43"/>
      <c r="Y43"/>
    </row>
    <row r="44" spans="2:25" ht="100.15" customHeight="1" x14ac:dyDescent="0.25">
      <c r="B44" s="15">
        <v>208</v>
      </c>
      <c r="C44" s="16" t="s">
        <v>1858</v>
      </c>
      <c r="D44" s="16" t="s">
        <v>1859</v>
      </c>
      <c r="E44" s="16" t="s">
        <v>31</v>
      </c>
      <c r="F44" s="17" t="s">
        <v>32</v>
      </c>
      <c r="G44" s="18" t="s">
        <v>1860</v>
      </c>
      <c r="H44" s="19" t="s">
        <v>1861</v>
      </c>
      <c r="I44" s="19" t="s">
        <v>1862</v>
      </c>
      <c r="J44" s="16" t="s">
        <v>36</v>
      </c>
      <c r="K44" s="19" t="s">
        <v>1863</v>
      </c>
      <c r="L44" s="20" t="s">
        <v>1864</v>
      </c>
      <c r="M44" s="18" t="s">
        <v>932</v>
      </c>
      <c r="N44" s="16">
        <v>1</v>
      </c>
      <c r="O44" s="16" t="s">
        <v>39</v>
      </c>
      <c r="P44" s="21">
        <v>44618</v>
      </c>
      <c r="Q44" s="22">
        <v>0</v>
      </c>
      <c r="R44" s="23">
        <v>50278.787400000001</v>
      </c>
      <c r="S44" s="23">
        <v>0</v>
      </c>
      <c r="T44" s="23">
        <f>SUM(BudgetRequestDetail[[#This Row],[Labor Fiscal Impact
FY 2022
($)]:[Non-Labor Fiscal Impact
FY 2022
($)]])</f>
        <v>50278.787400000001</v>
      </c>
      <c r="U44" s="23">
        <v>87149.898199999996</v>
      </c>
      <c r="V44" s="23">
        <v>0</v>
      </c>
      <c r="W44" s="24">
        <f>SUM(BudgetRequestDetail[[#This Row],[Labor Fiscal Impact
FY 2022-23
($)]:[Non-Labor Fiscal Impact
FY 2022-23
($)]])</f>
        <v>87149.898199999996</v>
      </c>
      <c r="X44"/>
      <c r="Y44"/>
    </row>
    <row r="45" spans="2:25" ht="100.15" customHeight="1" x14ac:dyDescent="0.25">
      <c r="B45" s="15">
        <v>208</v>
      </c>
      <c r="C45" s="16" t="s">
        <v>1858</v>
      </c>
      <c r="D45" s="16" t="s">
        <v>1859</v>
      </c>
      <c r="E45" s="16" t="s">
        <v>31</v>
      </c>
      <c r="F45" s="17" t="s">
        <v>32</v>
      </c>
      <c r="G45" s="18" t="s">
        <v>1865</v>
      </c>
      <c r="H45" s="19" t="s">
        <v>1866</v>
      </c>
      <c r="I45" s="19" t="s">
        <v>1867</v>
      </c>
      <c r="J45" s="16" t="s">
        <v>36</v>
      </c>
      <c r="K45" s="19" t="s">
        <v>1868</v>
      </c>
      <c r="L45" s="20" t="s">
        <v>1869</v>
      </c>
      <c r="M45" s="18" t="s">
        <v>1870</v>
      </c>
      <c r="N45" s="16">
        <v>1</v>
      </c>
      <c r="O45" s="16" t="s">
        <v>39</v>
      </c>
      <c r="P45" s="21">
        <v>44618</v>
      </c>
      <c r="Q45" s="22">
        <v>0</v>
      </c>
      <c r="R45" s="23">
        <v>50278.787400000001</v>
      </c>
      <c r="S45" s="23">
        <v>2500</v>
      </c>
      <c r="T45" s="23">
        <f>SUM(BudgetRequestDetail[[#This Row],[Labor Fiscal Impact
FY 2022
($)]:[Non-Labor Fiscal Impact
FY 2022
($)]])</f>
        <v>52778.787400000001</v>
      </c>
      <c r="U45" s="23">
        <v>87149.898199999996</v>
      </c>
      <c r="V45" s="23">
        <v>300</v>
      </c>
      <c r="W45" s="24">
        <f>SUM(BudgetRequestDetail[[#This Row],[Labor Fiscal Impact
FY 2022-23
($)]:[Non-Labor Fiscal Impact
FY 2022-23
($)]])</f>
        <v>87449.898199999996</v>
      </c>
      <c r="X45"/>
      <c r="Y45"/>
    </row>
    <row r="46" spans="2:25" ht="100.15" customHeight="1" x14ac:dyDescent="0.25">
      <c r="B46" s="15">
        <v>208</v>
      </c>
      <c r="C46" s="16" t="s">
        <v>1858</v>
      </c>
      <c r="D46" s="16" t="s">
        <v>1859</v>
      </c>
      <c r="E46" s="16" t="s">
        <v>31</v>
      </c>
      <c r="F46" s="17" t="s">
        <v>32</v>
      </c>
      <c r="G46" s="18" t="s">
        <v>1871</v>
      </c>
      <c r="H46" s="19" t="s">
        <v>1872</v>
      </c>
      <c r="I46" s="19" t="s">
        <v>1873</v>
      </c>
      <c r="J46" s="16" t="s">
        <v>36</v>
      </c>
      <c r="K46" s="19" t="s">
        <v>1874</v>
      </c>
      <c r="L46" s="20" t="s">
        <v>1875</v>
      </c>
      <c r="M46" s="18" t="s">
        <v>1876</v>
      </c>
      <c r="N46" s="16">
        <v>4</v>
      </c>
      <c r="O46" s="16" t="s">
        <v>39</v>
      </c>
      <c r="P46" s="21">
        <v>44618</v>
      </c>
      <c r="Q46" s="22">
        <v>0</v>
      </c>
      <c r="R46" s="23">
        <v>169057.29380000001</v>
      </c>
      <c r="S46" s="23">
        <v>10000</v>
      </c>
      <c r="T46" s="23">
        <f>SUM(BudgetRequestDetail[[#This Row],[Labor Fiscal Impact
FY 2022
($)]:[Non-Labor Fiscal Impact
FY 2022
($)]])</f>
        <v>179057.29380000001</v>
      </c>
      <c r="U46" s="23">
        <v>293032.64260000002</v>
      </c>
      <c r="V46" s="23">
        <v>1200</v>
      </c>
      <c r="W46" s="24">
        <f>SUM(BudgetRequestDetail[[#This Row],[Labor Fiscal Impact
FY 2022-23
($)]:[Non-Labor Fiscal Impact
FY 2022-23
($)]])</f>
        <v>294232.64260000002</v>
      </c>
      <c r="X46"/>
      <c r="Y46"/>
    </row>
    <row r="47" spans="2:25" ht="100.15" customHeight="1" x14ac:dyDescent="0.25">
      <c r="B47" s="15">
        <v>208</v>
      </c>
      <c r="C47" s="16" t="s">
        <v>1858</v>
      </c>
      <c r="D47" s="16" t="s">
        <v>1859</v>
      </c>
      <c r="E47" s="16" t="s">
        <v>31</v>
      </c>
      <c r="F47" s="17" t="s">
        <v>32</v>
      </c>
      <c r="G47" s="18" t="s">
        <v>1877</v>
      </c>
      <c r="H47" s="19" t="s">
        <v>1878</v>
      </c>
      <c r="I47" s="19" t="s">
        <v>1879</v>
      </c>
      <c r="J47" s="16" t="s">
        <v>36</v>
      </c>
      <c r="K47" s="19" t="s">
        <v>1880</v>
      </c>
      <c r="L47" s="20" t="s">
        <v>1869</v>
      </c>
      <c r="M47" s="18" t="s">
        <v>621</v>
      </c>
      <c r="N47" s="16">
        <v>1</v>
      </c>
      <c r="O47" s="16" t="s">
        <v>39</v>
      </c>
      <c r="P47" s="21">
        <v>44618</v>
      </c>
      <c r="Q47" s="22">
        <v>0</v>
      </c>
      <c r="R47" s="23">
        <v>67383.731400000004</v>
      </c>
      <c r="S47" s="23">
        <v>300</v>
      </c>
      <c r="T47" s="23">
        <f>SUM(BudgetRequestDetail[[#This Row],[Labor Fiscal Impact
FY 2022
($)]:[Non-Labor Fiscal Impact
FY 2022
($)]])</f>
        <v>67683.731400000004</v>
      </c>
      <c r="U47" s="23">
        <v>116798.4678</v>
      </c>
      <c r="V47" s="23">
        <v>300</v>
      </c>
      <c r="W47" s="24">
        <f>SUM(BudgetRequestDetail[[#This Row],[Labor Fiscal Impact
FY 2022-23
($)]:[Non-Labor Fiscal Impact
FY 2022-23
($)]])</f>
        <v>117098.4678</v>
      </c>
      <c r="X47"/>
      <c r="Y47"/>
    </row>
    <row r="48" spans="2:25" ht="100.15" customHeight="1" x14ac:dyDescent="0.25">
      <c r="B48" s="15">
        <v>208</v>
      </c>
      <c r="C48" s="16" t="s">
        <v>1858</v>
      </c>
      <c r="D48" s="16" t="s">
        <v>1859</v>
      </c>
      <c r="E48" s="16" t="s">
        <v>31</v>
      </c>
      <c r="F48" s="17" t="s">
        <v>32</v>
      </c>
      <c r="G48" s="18" t="s">
        <v>1881</v>
      </c>
      <c r="H48" s="19" t="s">
        <v>1882</v>
      </c>
      <c r="I48" s="19" t="s">
        <v>1873</v>
      </c>
      <c r="J48" s="16" t="s">
        <v>36</v>
      </c>
      <c r="K48" s="19" t="s">
        <v>1883</v>
      </c>
      <c r="L48" s="20" t="s">
        <v>1869</v>
      </c>
      <c r="M48" s="18" t="s">
        <v>1884</v>
      </c>
      <c r="N48" s="16">
        <v>2</v>
      </c>
      <c r="O48" s="16" t="s">
        <v>39</v>
      </c>
      <c r="P48" s="21">
        <v>44618</v>
      </c>
      <c r="Q48" s="22">
        <v>0</v>
      </c>
      <c r="R48" s="23">
        <v>103571.56140000001</v>
      </c>
      <c r="S48" s="23">
        <v>2500</v>
      </c>
      <c r="T48" s="23">
        <f>SUM(BudgetRequestDetail[[#This Row],[Labor Fiscal Impact
FY 2022
($)]:[Non-Labor Fiscal Impact
FY 2022
($)]])</f>
        <v>106071.56140000001</v>
      </c>
      <c r="U48" s="23">
        <v>179524.03969999999</v>
      </c>
      <c r="V48" s="23">
        <v>600</v>
      </c>
      <c r="W48" s="24">
        <f>SUM(BudgetRequestDetail[[#This Row],[Labor Fiscal Impact
FY 2022-23
($)]:[Non-Labor Fiscal Impact
FY 2022-23
($)]])</f>
        <v>180124.03969999999</v>
      </c>
      <c r="X48"/>
      <c r="Y48"/>
    </row>
    <row r="49" spans="2:25" ht="100.15" customHeight="1" x14ac:dyDescent="0.25">
      <c r="B49" s="15">
        <v>208</v>
      </c>
      <c r="C49" s="16" t="s">
        <v>1858</v>
      </c>
      <c r="D49" s="16" t="s">
        <v>1859</v>
      </c>
      <c r="E49" s="16" t="s">
        <v>31</v>
      </c>
      <c r="F49" s="17" t="s">
        <v>32</v>
      </c>
      <c r="G49" s="18" t="s">
        <v>1885</v>
      </c>
      <c r="H49" s="19" t="s">
        <v>1886</v>
      </c>
      <c r="I49" s="19" t="s">
        <v>1873</v>
      </c>
      <c r="J49" s="16" t="s">
        <v>36</v>
      </c>
      <c r="K49" s="19" t="s">
        <v>1883</v>
      </c>
      <c r="L49" s="20" t="s">
        <v>1887</v>
      </c>
      <c r="M49" s="18" t="s">
        <v>1553</v>
      </c>
      <c r="N49" s="16">
        <v>1</v>
      </c>
      <c r="O49" s="16" t="s">
        <v>39</v>
      </c>
      <c r="P49" s="21">
        <v>44618</v>
      </c>
      <c r="Q49" s="22">
        <v>0</v>
      </c>
      <c r="R49" s="23">
        <v>63910.796999999999</v>
      </c>
      <c r="S49" s="23">
        <v>2500</v>
      </c>
      <c r="T49" s="23">
        <f>SUM(BudgetRequestDetail[[#This Row],[Labor Fiscal Impact
FY 2022
($)]:[Non-Labor Fiscal Impact
FY 2022
($)]])</f>
        <v>66410.796999999991</v>
      </c>
      <c r="U49" s="23">
        <v>110778.71490000001</v>
      </c>
      <c r="V49" s="23">
        <v>300</v>
      </c>
      <c r="W49" s="24">
        <f>SUM(BudgetRequestDetail[[#This Row],[Labor Fiscal Impact
FY 2022-23
($)]:[Non-Labor Fiscal Impact
FY 2022-23
($)]])</f>
        <v>111078.71490000001</v>
      </c>
      <c r="X49"/>
      <c r="Y49"/>
    </row>
    <row r="50" spans="2:25" ht="100.15" customHeight="1" x14ac:dyDescent="0.25">
      <c r="B50" s="15">
        <v>208</v>
      </c>
      <c r="C50" s="16" t="s">
        <v>1858</v>
      </c>
      <c r="D50" s="16" t="s">
        <v>1859</v>
      </c>
      <c r="E50" s="16" t="s">
        <v>31</v>
      </c>
      <c r="F50" s="17" t="s">
        <v>32</v>
      </c>
      <c r="G50" s="18" t="s">
        <v>1888</v>
      </c>
      <c r="H50" s="19" t="s">
        <v>1889</v>
      </c>
      <c r="I50" s="19" t="s">
        <v>1890</v>
      </c>
      <c r="J50" s="16" t="s">
        <v>36</v>
      </c>
      <c r="K50" s="19" t="s">
        <v>1891</v>
      </c>
      <c r="L50" s="20" t="s">
        <v>1892</v>
      </c>
      <c r="M50" s="18"/>
      <c r="N50" s="16"/>
      <c r="O50" s="16"/>
      <c r="P50" s="21"/>
      <c r="Q50" s="22">
        <v>0</v>
      </c>
      <c r="R50" s="23">
        <v>0</v>
      </c>
      <c r="S50" s="23">
        <v>681333.33330000006</v>
      </c>
      <c r="T50" s="23">
        <f>SUM(BudgetRequestDetail[[#This Row],[Labor Fiscal Impact
FY 2022
($)]:[Non-Labor Fiscal Impact
FY 2022
($)]])</f>
        <v>681333.33330000006</v>
      </c>
      <c r="U50" s="23">
        <v>0</v>
      </c>
      <c r="V50" s="23">
        <v>1168000</v>
      </c>
      <c r="W50" s="24">
        <f>SUM(BudgetRequestDetail[[#This Row],[Labor Fiscal Impact
FY 2022-23
($)]:[Non-Labor Fiscal Impact
FY 2022-23
($)]])</f>
        <v>1168000</v>
      </c>
      <c r="X50"/>
      <c r="Y50"/>
    </row>
    <row r="51" spans="2:25" ht="100.15" customHeight="1" x14ac:dyDescent="0.25">
      <c r="B51" s="15">
        <v>208</v>
      </c>
      <c r="C51" s="16" t="s">
        <v>1858</v>
      </c>
      <c r="D51" s="16" t="s">
        <v>1859</v>
      </c>
      <c r="E51" s="16" t="s">
        <v>31</v>
      </c>
      <c r="F51" s="17" t="s">
        <v>32</v>
      </c>
      <c r="G51" s="18" t="s">
        <v>1893</v>
      </c>
      <c r="H51" s="19" t="s">
        <v>1894</v>
      </c>
      <c r="I51" s="19" t="s">
        <v>1895</v>
      </c>
      <c r="J51" s="16" t="s">
        <v>77</v>
      </c>
      <c r="K51" s="19" t="s">
        <v>1891</v>
      </c>
      <c r="L51" s="20" t="s">
        <v>1896</v>
      </c>
      <c r="M51" s="18"/>
      <c r="N51" s="16"/>
      <c r="O51" s="16"/>
      <c r="P51" s="21"/>
      <c r="Q51" s="22">
        <v>0</v>
      </c>
      <c r="R51" s="23">
        <v>0</v>
      </c>
      <c r="S51" s="23">
        <v>45000</v>
      </c>
      <c r="T51" s="23">
        <f>SUM(BudgetRequestDetail[[#This Row],[Labor Fiscal Impact
FY 2022
($)]:[Non-Labor Fiscal Impact
FY 2022
($)]])</f>
        <v>45000</v>
      </c>
      <c r="U51" s="23">
        <v>0</v>
      </c>
      <c r="V51" s="23">
        <v>0</v>
      </c>
      <c r="W51" s="24">
        <f>SUM(BudgetRequestDetail[[#This Row],[Labor Fiscal Impact
FY 2022-23
($)]:[Non-Labor Fiscal Impact
FY 2022-23
($)]])</f>
        <v>0</v>
      </c>
      <c r="X51"/>
      <c r="Y51"/>
    </row>
    <row r="52" spans="2:25" ht="100.15" customHeight="1" x14ac:dyDescent="0.25">
      <c r="B52" s="15">
        <v>208</v>
      </c>
      <c r="C52" s="16" t="s">
        <v>1858</v>
      </c>
      <c r="D52" s="16" t="s">
        <v>1897</v>
      </c>
      <c r="E52" s="16" t="s">
        <v>364</v>
      </c>
      <c r="F52" s="17" t="s">
        <v>365</v>
      </c>
      <c r="G52" s="18" t="s">
        <v>1898</v>
      </c>
      <c r="H52" s="19" t="s">
        <v>1899</v>
      </c>
      <c r="I52" s="19" t="s">
        <v>1900</v>
      </c>
      <c r="J52" s="16" t="s">
        <v>36</v>
      </c>
      <c r="K52" s="19" t="s">
        <v>1901</v>
      </c>
      <c r="L52" s="20" t="s">
        <v>1902</v>
      </c>
      <c r="M52" s="18" t="s">
        <v>67</v>
      </c>
      <c r="N52" s="16">
        <v>4</v>
      </c>
      <c r="O52" s="16" t="s">
        <v>39</v>
      </c>
      <c r="P52" s="21">
        <v>44618</v>
      </c>
      <c r="Q52" s="22">
        <v>0</v>
      </c>
      <c r="R52" s="23">
        <v>460071.38660000003</v>
      </c>
      <c r="S52" s="23">
        <v>8333.3333000000002</v>
      </c>
      <c r="T52" s="23">
        <f>SUM(BudgetRequestDetail[[#This Row],[Labor Fiscal Impact
FY 2022
($)]:[Non-Labor Fiscal Impact
FY 2022
($)]])</f>
        <v>468404.71990000003</v>
      </c>
      <c r="U52" s="23">
        <v>795747.65119999996</v>
      </c>
      <c r="V52" s="23">
        <v>4000</v>
      </c>
      <c r="W52" s="24">
        <f>SUM(BudgetRequestDetail[[#This Row],[Labor Fiscal Impact
FY 2022-23
($)]:[Non-Labor Fiscal Impact
FY 2022-23
($)]])</f>
        <v>799747.65119999996</v>
      </c>
      <c r="X52"/>
      <c r="Y52"/>
    </row>
    <row r="53" spans="2:25" ht="100.15" customHeight="1" x14ac:dyDescent="0.25">
      <c r="B53" s="15">
        <v>208</v>
      </c>
      <c r="C53" s="16" t="s">
        <v>1858</v>
      </c>
      <c r="D53" s="16" t="s">
        <v>1903</v>
      </c>
      <c r="E53" s="16" t="s">
        <v>364</v>
      </c>
      <c r="F53" s="17" t="s">
        <v>1904</v>
      </c>
      <c r="G53" s="18" t="s">
        <v>1905</v>
      </c>
      <c r="H53" s="19" t="s">
        <v>1906</v>
      </c>
      <c r="I53" s="19" t="s">
        <v>1907</v>
      </c>
      <c r="J53" s="16" t="s">
        <v>36</v>
      </c>
      <c r="K53" s="19" t="s">
        <v>1901</v>
      </c>
      <c r="L53" s="20" t="s">
        <v>1908</v>
      </c>
      <c r="M53" s="18" t="s">
        <v>1909</v>
      </c>
      <c r="N53" s="16">
        <v>3</v>
      </c>
      <c r="O53" s="16" t="s">
        <v>39</v>
      </c>
      <c r="P53" s="21">
        <v>44618</v>
      </c>
      <c r="Q53" s="22">
        <v>0</v>
      </c>
      <c r="R53" s="23">
        <v>150836.36230000001</v>
      </c>
      <c r="S53" s="23">
        <v>103250</v>
      </c>
      <c r="T53" s="23">
        <f>SUM(BudgetRequestDetail[[#This Row],[Labor Fiscal Impact
FY 2022
($)]:[Non-Labor Fiscal Impact
FY 2022
($)]])</f>
        <v>254086.36230000001</v>
      </c>
      <c r="U53" s="23">
        <v>261449.69469999999</v>
      </c>
      <c r="V53" s="23">
        <v>15000</v>
      </c>
      <c r="W53" s="24">
        <f>SUM(BudgetRequestDetail[[#This Row],[Labor Fiscal Impact
FY 2022-23
($)]:[Non-Labor Fiscal Impact
FY 2022-23
($)]])</f>
        <v>276449.69469999999</v>
      </c>
      <c r="X53"/>
      <c r="Y53"/>
    </row>
    <row r="54" spans="2:25" ht="100.15" customHeight="1" x14ac:dyDescent="0.25">
      <c r="B54" s="15">
        <v>208</v>
      </c>
      <c r="C54" s="16" t="s">
        <v>1858</v>
      </c>
      <c r="D54" s="16" t="s">
        <v>1897</v>
      </c>
      <c r="E54" s="16" t="s">
        <v>364</v>
      </c>
      <c r="F54" s="17" t="s">
        <v>365</v>
      </c>
      <c r="G54" s="18" t="s">
        <v>1910</v>
      </c>
      <c r="H54" s="19" t="s">
        <v>1911</v>
      </c>
      <c r="I54" s="19" t="s">
        <v>1912</v>
      </c>
      <c r="J54" s="16" t="s">
        <v>77</v>
      </c>
      <c r="K54" s="19" t="s">
        <v>1913</v>
      </c>
      <c r="L54" s="20" t="s">
        <v>1914</v>
      </c>
      <c r="M54" s="18"/>
      <c r="N54" s="16"/>
      <c r="O54" s="16"/>
      <c r="P54" s="21"/>
      <c r="Q54" s="22">
        <v>0</v>
      </c>
      <c r="R54" s="23">
        <v>0</v>
      </c>
      <c r="S54" s="23">
        <v>875000</v>
      </c>
      <c r="T54" s="23">
        <f>SUM(BudgetRequestDetail[[#This Row],[Labor Fiscal Impact
FY 2022
($)]:[Non-Labor Fiscal Impact
FY 2022
($)]])</f>
        <v>875000</v>
      </c>
      <c r="U54" s="23">
        <v>0</v>
      </c>
      <c r="V54" s="23">
        <v>625000</v>
      </c>
      <c r="W54" s="24">
        <f>SUM(BudgetRequestDetail[[#This Row],[Labor Fiscal Impact
FY 2022-23
($)]:[Non-Labor Fiscal Impact
FY 2022-23
($)]])</f>
        <v>625000</v>
      </c>
      <c r="X54"/>
      <c r="Y54"/>
    </row>
    <row r="55" spans="2:25" ht="100.15" customHeight="1" x14ac:dyDescent="0.25">
      <c r="B55" s="15">
        <v>212</v>
      </c>
      <c r="C55" s="16" t="s">
        <v>1189</v>
      </c>
      <c r="D55" s="16" t="s">
        <v>1190</v>
      </c>
      <c r="E55" s="16" t="s">
        <v>31</v>
      </c>
      <c r="F55" s="17" t="s">
        <v>292</v>
      </c>
      <c r="G55" s="18" t="s">
        <v>1191</v>
      </c>
      <c r="H55" s="19" t="s">
        <v>1192</v>
      </c>
      <c r="I55" s="19" t="s">
        <v>1193</v>
      </c>
      <c r="J55" s="16" t="s">
        <v>36</v>
      </c>
      <c r="K55" s="19" t="s">
        <v>1194</v>
      </c>
      <c r="L55" s="20" t="s">
        <v>1195</v>
      </c>
      <c r="M55" s="18"/>
      <c r="N55" s="16"/>
      <c r="O55" s="16"/>
      <c r="P55" s="21"/>
      <c r="Q55" s="22">
        <v>0</v>
      </c>
      <c r="R55" s="23">
        <v>0</v>
      </c>
      <c r="S55" s="23">
        <v>104000</v>
      </c>
      <c r="T55" s="23">
        <f>SUM(BudgetRequestDetail[[#This Row],[Labor Fiscal Impact
FY 2022
($)]:[Non-Labor Fiscal Impact
FY 2022
($)]])</f>
        <v>104000</v>
      </c>
      <c r="U55" s="23">
        <v>0</v>
      </c>
      <c r="V55" s="23">
        <v>450000</v>
      </c>
      <c r="W55" s="24">
        <f>SUM(BudgetRequestDetail[[#This Row],[Labor Fiscal Impact
FY 2022-23
($)]:[Non-Labor Fiscal Impact
FY 2022-23
($)]])</f>
        <v>450000</v>
      </c>
      <c r="X55"/>
      <c r="Y55"/>
    </row>
    <row r="56" spans="2:25" ht="100.15" customHeight="1" x14ac:dyDescent="0.25">
      <c r="B56" s="15">
        <v>212</v>
      </c>
      <c r="C56" s="16" t="s">
        <v>1189</v>
      </c>
      <c r="D56" s="16" t="s">
        <v>1196</v>
      </c>
      <c r="E56" s="16" t="s">
        <v>31</v>
      </c>
      <c r="F56" s="17" t="s">
        <v>292</v>
      </c>
      <c r="G56" s="18" t="s">
        <v>1197</v>
      </c>
      <c r="H56" s="19" t="s">
        <v>1198</v>
      </c>
      <c r="I56" s="19" t="s">
        <v>1199</v>
      </c>
      <c r="J56" s="16" t="s">
        <v>36</v>
      </c>
      <c r="K56" s="19" t="s">
        <v>1200</v>
      </c>
      <c r="L56" s="20" t="s">
        <v>1201</v>
      </c>
      <c r="M56" s="18"/>
      <c r="N56" s="16"/>
      <c r="O56" s="16"/>
      <c r="P56" s="21"/>
      <c r="Q56" s="22">
        <v>0</v>
      </c>
      <c r="R56" s="23">
        <v>0</v>
      </c>
      <c r="S56" s="23">
        <v>73000</v>
      </c>
      <c r="T56" s="23">
        <f>SUM(BudgetRequestDetail[[#This Row],[Labor Fiscal Impact
FY 2022
($)]:[Non-Labor Fiscal Impact
FY 2022
($)]])</f>
        <v>73000</v>
      </c>
      <c r="U56" s="23">
        <v>0</v>
      </c>
      <c r="V56" s="23">
        <v>200000</v>
      </c>
      <c r="W56" s="24">
        <f>SUM(BudgetRequestDetail[[#This Row],[Labor Fiscal Impact
FY 2022-23
($)]:[Non-Labor Fiscal Impact
FY 2022-23
($)]])</f>
        <v>200000</v>
      </c>
      <c r="X56"/>
      <c r="Y56"/>
    </row>
    <row r="57" spans="2:25" ht="100.15" customHeight="1" x14ac:dyDescent="0.25">
      <c r="B57" s="15">
        <v>212</v>
      </c>
      <c r="C57" s="16" t="s">
        <v>1189</v>
      </c>
      <c r="D57" s="16" t="s">
        <v>1196</v>
      </c>
      <c r="E57" s="16" t="s">
        <v>31</v>
      </c>
      <c r="F57" s="17" t="s">
        <v>292</v>
      </c>
      <c r="G57" s="18" t="s">
        <v>1202</v>
      </c>
      <c r="H57" s="19" t="s">
        <v>1203</v>
      </c>
      <c r="I57" s="19" t="s">
        <v>1204</v>
      </c>
      <c r="J57" s="16" t="s">
        <v>36</v>
      </c>
      <c r="K57" s="19" t="s">
        <v>1205</v>
      </c>
      <c r="L57" s="20" t="s">
        <v>1206</v>
      </c>
      <c r="M57" s="18"/>
      <c r="N57" s="16"/>
      <c r="O57" s="16"/>
      <c r="P57" s="21"/>
      <c r="Q57" s="22">
        <v>0</v>
      </c>
      <c r="R57" s="23">
        <v>0</v>
      </c>
      <c r="S57" s="23">
        <v>0</v>
      </c>
      <c r="T57" s="23">
        <f>SUM(BudgetRequestDetail[[#This Row],[Labor Fiscal Impact
FY 2022
($)]:[Non-Labor Fiscal Impact
FY 2022
($)]])</f>
        <v>0</v>
      </c>
      <c r="U57" s="23">
        <v>0</v>
      </c>
      <c r="V57" s="23">
        <v>104000</v>
      </c>
      <c r="W57" s="24">
        <f>SUM(BudgetRequestDetail[[#This Row],[Labor Fiscal Impact
FY 2022-23
($)]:[Non-Labor Fiscal Impact
FY 2022-23
($)]])</f>
        <v>104000</v>
      </c>
      <c r="X57"/>
      <c r="Y57"/>
    </row>
    <row r="58" spans="2:25" ht="100.15" customHeight="1" x14ac:dyDescent="0.25">
      <c r="B58" s="15">
        <v>212</v>
      </c>
      <c r="C58" s="16" t="s">
        <v>1189</v>
      </c>
      <c r="D58" s="16" t="s">
        <v>1190</v>
      </c>
      <c r="E58" s="16" t="s">
        <v>31</v>
      </c>
      <c r="F58" s="17" t="s">
        <v>292</v>
      </c>
      <c r="G58" s="18" t="s">
        <v>1207</v>
      </c>
      <c r="H58" s="19" t="s">
        <v>1208</v>
      </c>
      <c r="I58" s="19" t="s">
        <v>1209</v>
      </c>
      <c r="J58" s="16" t="s">
        <v>36</v>
      </c>
      <c r="K58" s="19" t="s">
        <v>1210</v>
      </c>
      <c r="L58" s="20" t="s">
        <v>1211</v>
      </c>
      <c r="M58" s="18"/>
      <c r="N58" s="16"/>
      <c r="O58" s="16"/>
      <c r="P58" s="21"/>
      <c r="Q58" s="22">
        <v>0</v>
      </c>
      <c r="R58" s="23">
        <v>0</v>
      </c>
      <c r="S58" s="23">
        <v>64000</v>
      </c>
      <c r="T58" s="23">
        <f>SUM(BudgetRequestDetail[[#This Row],[Labor Fiscal Impact
FY 2022
($)]:[Non-Labor Fiscal Impact
FY 2022
($)]])</f>
        <v>64000</v>
      </c>
      <c r="U58" s="23">
        <v>0</v>
      </c>
      <c r="V58" s="23">
        <v>55000</v>
      </c>
      <c r="W58" s="24">
        <f>SUM(BudgetRequestDetail[[#This Row],[Labor Fiscal Impact
FY 2022-23
($)]:[Non-Labor Fiscal Impact
FY 2022-23
($)]])</f>
        <v>55000</v>
      </c>
      <c r="X58"/>
      <c r="Y58"/>
    </row>
    <row r="59" spans="2:25" ht="100.15" customHeight="1" x14ac:dyDescent="0.25">
      <c r="B59" s="15">
        <v>212</v>
      </c>
      <c r="C59" s="16" t="s">
        <v>1189</v>
      </c>
      <c r="D59" s="16" t="s">
        <v>1190</v>
      </c>
      <c r="E59" s="16" t="s">
        <v>31</v>
      </c>
      <c r="F59" s="17" t="s">
        <v>292</v>
      </c>
      <c r="G59" s="18" t="s">
        <v>69</v>
      </c>
      <c r="H59" s="19" t="s">
        <v>1212</v>
      </c>
      <c r="I59" s="19" t="s">
        <v>1213</v>
      </c>
      <c r="J59" s="16" t="s">
        <v>36</v>
      </c>
      <c r="K59" s="19" t="s">
        <v>1214</v>
      </c>
      <c r="L59" s="20" t="s">
        <v>1215</v>
      </c>
      <c r="M59" s="18"/>
      <c r="N59" s="16"/>
      <c r="O59" s="16"/>
      <c r="P59" s="21"/>
      <c r="Q59" s="22">
        <v>0</v>
      </c>
      <c r="R59" s="23">
        <v>186000</v>
      </c>
      <c r="S59" s="23"/>
      <c r="T59" s="23">
        <f>SUM(BudgetRequestDetail[[#This Row],[Labor Fiscal Impact
FY 2022
($)]:[Non-Labor Fiscal Impact
FY 2022
($)]])</f>
        <v>186000</v>
      </c>
      <c r="U59" s="23">
        <v>319000</v>
      </c>
      <c r="V59" s="23"/>
      <c r="W59" s="24">
        <f>SUM(BudgetRequestDetail[[#This Row],[Labor Fiscal Impact
FY 2022-23
($)]:[Non-Labor Fiscal Impact
FY 2022-23
($)]])</f>
        <v>319000</v>
      </c>
      <c r="X59"/>
      <c r="Y59"/>
    </row>
    <row r="60" spans="2:25" ht="100.15" customHeight="1" x14ac:dyDescent="0.25">
      <c r="B60" s="15">
        <v>212</v>
      </c>
      <c r="C60" s="16" t="s">
        <v>1189</v>
      </c>
      <c r="D60" s="16" t="s">
        <v>1216</v>
      </c>
      <c r="E60" s="16" t="s">
        <v>31</v>
      </c>
      <c r="F60" s="17" t="s">
        <v>292</v>
      </c>
      <c r="G60" s="18" t="s">
        <v>930</v>
      </c>
      <c r="H60" s="19" t="s">
        <v>1217</v>
      </c>
      <c r="I60" s="19" t="s">
        <v>1218</v>
      </c>
      <c r="J60" s="16" t="s">
        <v>36</v>
      </c>
      <c r="K60" s="19" t="s">
        <v>1219</v>
      </c>
      <c r="L60" s="20" t="s">
        <v>1220</v>
      </c>
      <c r="M60" s="18" t="s">
        <v>930</v>
      </c>
      <c r="N60" s="16">
        <v>1</v>
      </c>
      <c r="O60" s="16" t="s">
        <v>39</v>
      </c>
      <c r="P60" s="21">
        <v>44660</v>
      </c>
      <c r="Q60" s="22">
        <v>0</v>
      </c>
      <c r="R60" s="23">
        <v>36506.693299999999</v>
      </c>
      <c r="S60" s="23">
        <v>0</v>
      </c>
      <c r="T60" s="23">
        <f>SUM(BudgetRequestDetail[[#This Row],[Labor Fiscal Impact
FY 2022
($)]:[Non-Labor Fiscal Impact
FY 2022
($)]])</f>
        <v>36506.693299999999</v>
      </c>
      <c r="U60" s="23">
        <v>79097.835500000001</v>
      </c>
      <c r="V60" s="23">
        <v>0</v>
      </c>
      <c r="W60" s="24">
        <f>SUM(BudgetRequestDetail[[#This Row],[Labor Fiscal Impact
FY 2022-23
($)]:[Non-Labor Fiscal Impact
FY 2022-23
($)]])</f>
        <v>79097.835500000001</v>
      </c>
      <c r="X60"/>
      <c r="Y60"/>
    </row>
    <row r="61" spans="2:25" ht="100.15" customHeight="1" x14ac:dyDescent="0.25">
      <c r="B61" s="15">
        <v>212</v>
      </c>
      <c r="C61" s="16" t="s">
        <v>1189</v>
      </c>
      <c r="D61" s="16" t="s">
        <v>1190</v>
      </c>
      <c r="E61" s="16" t="s">
        <v>31</v>
      </c>
      <c r="F61" s="17" t="s">
        <v>292</v>
      </c>
      <c r="G61" s="18" t="s">
        <v>1021</v>
      </c>
      <c r="H61" s="19" t="s">
        <v>1221</v>
      </c>
      <c r="I61" s="19" t="s">
        <v>1222</v>
      </c>
      <c r="J61" s="16" t="s">
        <v>36</v>
      </c>
      <c r="K61" s="19" t="s">
        <v>1223</v>
      </c>
      <c r="L61" s="20" t="s">
        <v>1224</v>
      </c>
      <c r="M61" s="18" t="s">
        <v>1021</v>
      </c>
      <c r="N61" s="16">
        <v>1</v>
      </c>
      <c r="O61" s="16" t="s">
        <v>39</v>
      </c>
      <c r="P61" s="21">
        <v>44632</v>
      </c>
      <c r="Q61" s="22">
        <v>0</v>
      </c>
      <c r="R61" s="23">
        <v>76882.164300000004</v>
      </c>
      <c r="S61" s="23">
        <v>0</v>
      </c>
      <c r="T61" s="23">
        <f>SUM(BudgetRequestDetail[[#This Row],[Labor Fiscal Impact
FY 2022
($)]:[Non-Labor Fiscal Impact
FY 2022
($)]])</f>
        <v>76882.164300000004</v>
      </c>
      <c r="U61" s="23">
        <v>142781.16219999999</v>
      </c>
      <c r="V61" s="23">
        <v>0</v>
      </c>
      <c r="W61" s="24">
        <f>SUM(BudgetRequestDetail[[#This Row],[Labor Fiscal Impact
FY 2022-23
($)]:[Non-Labor Fiscal Impact
FY 2022-23
($)]])</f>
        <v>142781.16219999999</v>
      </c>
      <c r="X61"/>
      <c r="Y61"/>
    </row>
    <row r="62" spans="2:25" ht="100.15" customHeight="1" x14ac:dyDescent="0.25">
      <c r="B62" s="15">
        <v>212</v>
      </c>
      <c r="C62" s="16" t="s">
        <v>1189</v>
      </c>
      <c r="D62" s="16" t="s">
        <v>1225</v>
      </c>
      <c r="E62" s="16" t="s">
        <v>31</v>
      </c>
      <c r="F62" s="17" t="s">
        <v>292</v>
      </c>
      <c r="G62" s="18" t="s">
        <v>1226</v>
      </c>
      <c r="H62" s="19" t="s">
        <v>1227</v>
      </c>
      <c r="I62" s="19" t="s">
        <v>1228</v>
      </c>
      <c r="J62" s="16" t="s">
        <v>36</v>
      </c>
      <c r="K62" s="19" t="s">
        <v>1229</v>
      </c>
      <c r="L62" s="20" t="s">
        <v>1230</v>
      </c>
      <c r="M62" s="18" t="s">
        <v>1231</v>
      </c>
      <c r="N62" s="16">
        <v>2</v>
      </c>
      <c r="O62" s="16" t="s">
        <v>39</v>
      </c>
      <c r="P62" s="21">
        <v>44660</v>
      </c>
      <c r="Q62" s="22">
        <v>0</v>
      </c>
      <c r="R62" s="23">
        <v>106994.71400000001</v>
      </c>
      <c r="S62" s="23">
        <v>0</v>
      </c>
      <c r="T62" s="23">
        <f>SUM(BudgetRequestDetail[[#This Row],[Labor Fiscal Impact
FY 2022
($)]:[Non-Labor Fiscal Impact
FY 2022
($)]])</f>
        <v>106994.71400000001</v>
      </c>
      <c r="U62" s="23">
        <v>231821.88029999999</v>
      </c>
      <c r="V62" s="23">
        <v>0</v>
      </c>
      <c r="W62" s="24">
        <f>SUM(BudgetRequestDetail[[#This Row],[Labor Fiscal Impact
FY 2022-23
($)]:[Non-Labor Fiscal Impact
FY 2022-23
($)]])</f>
        <v>231821.88029999999</v>
      </c>
      <c r="X62"/>
      <c r="Y62"/>
    </row>
    <row r="63" spans="2:25" ht="100.15" customHeight="1" x14ac:dyDescent="0.25">
      <c r="B63" s="15">
        <v>212</v>
      </c>
      <c r="C63" s="16" t="s">
        <v>1189</v>
      </c>
      <c r="D63" s="16" t="s">
        <v>1232</v>
      </c>
      <c r="E63" s="16" t="s">
        <v>31</v>
      </c>
      <c r="F63" s="17" t="s">
        <v>292</v>
      </c>
      <c r="G63" s="18" t="s">
        <v>391</v>
      </c>
      <c r="H63" s="19" t="s">
        <v>1233</v>
      </c>
      <c r="I63" s="19" t="s">
        <v>1234</v>
      </c>
      <c r="J63" s="16" t="s">
        <v>36</v>
      </c>
      <c r="K63" s="19" t="s">
        <v>1235</v>
      </c>
      <c r="L63" s="20" t="s">
        <v>1236</v>
      </c>
      <c r="M63" s="18" t="s">
        <v>391</v>
      </c>
      <c r="N63" s="16">
        <v>1</v>
      </c>
      <c r="O63" s="16" t="s">
        <v>39</v>
      </c>
      <c r="P63" s="21">
        <v>44660</v>
      </c>
      <c r="Q63" s="22">
        <v>0</v>
      </c>
      <c r="R63" s="23">
        <v>36506.693299999999</v>
      </c>
      <c r="S63" s="23">
        <v>0</v>
      </c>
      <c r="T63" s="23">
        <f>SUM(BudgetRequestDetail[[#This Row],[Labor Fiscal Impact
FY 2022
($)]:[Non-Labor Fiscal Impact
FY 2022
($)]])</f>
        <v>36506.693299999999</v>
      </c>
      <c r="U63" s="23">
        <v>79097.835500000001</v>
      </c>
      <c r="V63" s="23">
        <v>0</v>
      </c>
      <c r="W63" s="24">
        <f>SUM(BudgetRequestDetail[[#This Row],[Labor Fiscal Impact
FY 2022-23
($)]:[Non-Labor Fiscal Impact
FY 2022-23
($)]])</f>
        <v>79097.835500000001</v>
      </c>
      <c r="X63"/>
      <c r="Y63"/>
    </row>
    <row r="64" spans="2:25" ht="100.15" customHeight="1" x14ac:dyDescent="0.25">
      <c r="B64" s="15">
        <v>212</v>
      </c>
      <c r="C64" s="16" t="s">
        <v>1189</v>
      </c>
      <c r="D64" s="16" t="s">
        <v>1232</v>
      </c>
      <c r="E64" s="16" t="s">
        <v>31</v>
      </c>
      <c r="F64" s="17" t="s">
        <v>292</v>
      </c>
      <c r="G64" s="18" t="s">
        <v>621</v>
      </c>
      <c r="H64" s="19" t="s">
        <v>1233</v>
      </c>
      <c r="I64" s="19" t="s">
        <v>1234</v>
      </c>
      <c r="J64" s="16" t="s">
        <v>36</v>
      </c>
      <c r="K64" s="19" t="s">
        <v>1235</v>
      </c>
      <c r="L64" s="20" t="s">
        <v>1237</v>
      </c>
      <c r="M64" s="18" t="s">
        <v>621</v>
      </c>
      <c r="N64" s="16">
        <v>1</v>
      </c>
      <c r="O64" s="16" t="s">
        <v>39</v>
      </c>
      <c r="P64" s="21">
        <v>44604</v>
      </c>
      <c r="Q64" s="22">
        <v>0</v>
      </c>
      <c r="R64" s="23">
        <v>71875.980200000005</v>
      </c>
      <c r="S64" s="23">
        <v>0</v>
      </c>
      <c r="T64" s="23">
        <f>SUM(BudgetRequestDetail[[#This Row],[Labor Fiscal Impact
FY 2022
($)]:[Non-Labor Fiscal Impact
FY 2022
($)]])</f>
        <v>71875.980200000005</v>
      </c>
      <c r="U64" s="23">
        <v>116798.4678</v>
      </c>
      <c r="V64" s="23">
        <v>0</v>
      </c>
      <c r="W64" s="24">
        <f>SUM(BudgetRequestDetail[[#This Row],[Labor Fiscal Impact
FY 2022-23
($)]:[Non-Labor Fiscal Impact
FY 2022-23
($)]])</f>
        <v>116798.4678</v>
      </c>
      <c r="X64"/>
      <c r="Y64"/>
    </row>
    <row r="65" spans="2:25" ht="100.15" customHeight="1" x14ac:dyDescent="0.25">
      <c r="B65" s="15">
        <v>212</v>
      </c>
      <c r="C65" s="16" t="s">
        <v>1189</v>
      </c>
      <c r="D65" s="16" t="s">
        <v>1196</v>
      </c>
      <c r="E65" s="16" t="s">
        <v>31</v>
      </c>
      <c r="F65" s="17" t="s">
        <v>292</v>
      </c>
      <c r="G65" s="18" t="s">
        <v>1238</v>
      </c>
      <c r="H65" s="19" t="s">
        <v>1239</v>
      </c>
      <c r="I65" s="19" t="s">
        <v>1240</v>
      </c>
      <c r="J65" s="16" t="s">
        <v>36</v>
      </c>
      <c r="K65" s="19" t="s">
        <v>1241</v>
      </c>
      <c r="L65" s="20" t="s">
        <v>1237</v>
      </c>
      <c r="M65" s="18" t="s">
        <v>621</v>
      </c>
      <c r="N65" s="16">
        <v>2</v>
      </c>
      <c r="O65" s="16" t="s">
        <v>39</v>
      </c>
      <c r="P65" s="21">
        <v>44632</v>
      </c>
      <c r="Q65" s="22">
        <v>0</v>
      </c>
      <c r="R65" s="23">
        <v>125782.9654</v>
      </c>
      <c r="S65" s="23">
        <v>0</v>
      </c>
      <c r="T65" s="23">
        <f>SUM(BudgetRequestDetail[[#This Row],[Labor Fiscal Impact
FY 2022
($)]:[Non-Labor Fiscal Impact
FY 2022
($)]])</f>
        <v>125782.9654</v>
      </c>
      <c r="U65" s="23">
        <v>233596.9357</v>
      </c>
      <c r="V65" s="23">
        <v>0</v>
      </c>
      <c r="W65" s="24">
        <f>SUM(BudgetRequestDetail[[#This Row],[Labor Fiscal Impact
FY 2022-23
($)]:[Non-Labor Fiscal Impact
FY 2022-23
($)]])</f>
        <v>233596.9357</v>
      </c>
      <c r="X65"/>
      <c r="Y65"/>
    </row>
    <row r="66" spans="2:25" ht="100.15" customHeight="1" x14ac:dyDescent="0.25">
      <c r="B66" s="15">
        <v>212</v>
      </c>
      <c r="C66" s="16" t="s">
        <v>1189</v>
      </c>
      <c r="D66" s="16" t="s">
        <v>1196</v>
      </c>
      <c r="E66" s="16" t="s">
        <v>31</v>
      </c>
      <c r="F66" s="17" t="s">
        <v>292</v>
      </c>
      <c r="G66" s="18" t="s">
        <v>621</v>
      </c>
      <c r="H66" s="19" t="s">
        <v>1242</v>
      </c>
      <c r="I66" s="19" t="s">
        <v>1243</v>
      </c>
      <c r="J66" s="16" t="s">
        <v>36</v>
      </c>
      <c r="K66" s="19" t="s">
        <v>1244</v>
      </c>
      <c r="L66" s="20" t="s">
        <v>1237</v>
      </c>
      <c r="M66" s="18" t="s">
        <v>621</v>
      </c>
      <c r="N66" s="16">
        <v>1</v>
      </c>
      <c r="O66" s="16" t="s">
        <v>39</v>
      </c>
      <c r="P66" s="21">
        <v>44632</v>
      </c>
      <c r="Q66" s="22">
        <v>0</v>
      </c>
      <c r="R66" s="23">
        <v>62891.4827</v>
      </c>
      <c r="S66" s="23">
        <v>0</v>
      </c>
      <c r="T66" s="23">
        <f>SUM(BudgetRequestDetail[[#This Row],[Labor Fiscal Impact
FY 2022
($)]:[Non-Labor Fiscal Impact
FY 2022
($)]])</f>
        <v>62891.4827</v>
      </c>
      <c r="U66" s="23">
        <v>116798.4678</v>
      </c>
      <c r="V66" s="23">
        <v>0</v>
      </c>
      <c r="W66" s="24">
        <f>SUM(BudgetRequestDetail[[#This Row],[Labor Fiscal Impact
FY 2022-23
($)]:[Non-Labor Fiscal Impact
FY 2022-23
($)]])</f>
        <v>116798.4678</v>
      </c>
      <c r="X66"/>
      <c r="Y66"/>
    </row>
    <row r="67" spans="2:25" ht="100.15" customHeight="1" x14ac:dyDescent="0.25">
      <c r="B67" s="15">
        <v>212</v>
      </c>
      <c r="C67" s="16" t="s">
        <v>1189</v>
      </c>
      <c r="D67" s="16" t="s">
        <v>1196</v>
      </c>
      <c r="E67" s="16" t="s">
        <v>31</v>
      </c>
      <c r="F67" s="17" t="s">
        <v>292</v>
      </c>
      <c r="G67" s="18" t="s">
        <v>1245</v>
      </c>
      <c r="H67" s="19" t="s">
        <v>1246</v>
      </c>
      <c r="I67" s="19" t="s">
        <v>1247</v>
      </c>
      <c r="J67" s="16" t="s">
        <v>36</v>
      </c>
      <c r="K67" s="19" t="s">
        <v>1248</v>
      </c>
      <c r="L67" s="20" t="s">
        <v>1206</v>
      </c>
      <c r="M67" s="18"/>
      <c r="N67" s="16"/>
      <c r="O67" s="16"/>
      <c r="P67" s="21"/>
      <c r="Q67" s="22">
        <v>0</v>
      </c>
      <c r="R67" s="23">
        <v>0</v>
      </c>
      <c r="S67" s="23">
        <v>0</v>
      </c>
      <c r="T67" s="23">
        <f>SUM(BudgetRequestDetail[[#This Row],[Labor Fiscal Impact
FY 2022
($)]:[Non-Labor Fiscal Impact
FY 2022
($)]])</f>
        <v>0</v>
      </c>
      <c r="U67" s="23">
        <v>0</v>
      </c>
      <c r="V67" s="23">
        <v>100000</v>
      </c>
      <c r="W67" s="24">
        <f>SUM(BudgetRequestDetail[[#This Row],[Labor Fiscal Impact
FY 2022-23
($)]:[Non-Labor Fiscal Impact
FY 2022-23
($)]])</f>
        <v>100000</v>
      </c>
      <c r="X67"/>
      <c r="Y67"/>
    </row>
    <row r="68" spans="2:25" ht="100.15" customHeight="1" x14ac:dyDescent="0.25">
      <c r="B68" s="15">
        <v>213</v>
      </c>
      <c r="C68" s="16" t="s">
        <v>1378</v>
      </c>
      <c r="D68" s="16" t="s">
        <v>1379</v>
      </c>
      <c r="E68" s="16" t="s">
        <v>134</v>
      </c>
      <c r="F68" s="17" t="s">
        <v>135</v>
      </c>
      <c r="G68" s="18" t="s">
        <v>1380</v>
      </c>
      <c r="H68" s="19" t="s">
        <v>1381</v>
      </c>
      <c r="I68" s="19" t="s">
        <v>1382</v>
      </c>
      <c r="J68" s="16" t="s">
        <v>36</v>
      </c>
      <c r="K68" s="19" t="s">
        <v>1383</v>
      </c>
      <c r="L68" s="20" t="s">
        <v>1384</v>
      </c>
      <c r="M68" s="18"/>
      <c r="N68" s="16"/>
      <c r="O68" s="16"/>
      <c r="P68" s="21"/>
      <c r="Q68" s="22">
        <v>0</v>
      </c>
      <c r="R68" s="23">
        <v>0</v>
      </c>
      <c r="S68" s="23">
        <v>72505</v>
      </c>
      <c r="T68" s="23">
        <f>SUM(BudgetRequestDetail[[#This Row],[Labor Fiscal Impact
FY 2022
($)]:[Non-Labor Fiscal Impact
FY 2022
($)]])</f>
        <v>72505</v>
      </c>
      <c r="U68" s="23">
        <v>0</v>
      </c>
      <c r="V68" s="23">
        <v>85000</v>
      </c>
      <c r="W68" s="24">
        <f>SUM(BudgetRequestDetail[[#This Row],[Labor Fiscal Impact
FY 2022-23
($)]:[Non-Labor Fiscal Impact
FY 2022-23
($)]])</f>
        <v>85000</v>
      </c>
      <c r="X68"/>
      <c r="Y68"/>
    </row>
    <row r="69" spans="2:25" ht="100.15" customHeight="1" x14ac:dyDescent="0.25">
      <c r="B69" s="15">
        <v>213</v>
      </c>
      <c r="C69" s="16" t="s">
        <v>1378</v>
      </c>
      <c r="D69" s="16" t="s">
        <v>1379</v>
      </c>
      <c r="E69" s="16" t="s">
        <v>134</v>
      </c>
      <c r="F69" s="17" t="s">
        <v>135</v>
      </c>
      <c r="G69" s="18" t="s">
        <v>1385</v>
      </c>
      <c r="H69" s="19" t="s">
        <v>1386</v>
      </c>
      <c r="I69" s="19" t="s">
        <v>1382</v>
      </c>
      <c r="J69" s="16" t="s">
        <v>36</v>
      </c>
      <c r="K69" s="19" t="s">
        <v>1387</v>
      </c>
      <c r="L69" s="20" t="s">
        <v>1388</v>
      </c>
      <c r="M69" s="18" t="s">
        <v>1389</v>
      </c>
      <c r="N69" s="16">
        <v>6</v>
      </c>
      <c r="O69" s="16" t="s">
        <v>39</v>
      </c>
      <c r="P69" s="21">
        <v>44660</v>
      </c>
      <c r="Q69" s="22">
        <v>0</v>
      </c>
      <c r="R69" s="23">
        <v>255589.38</v>
      </c>
      <c r="S69" s="23">
        <v>0</v>
      </c>
      <c r="T69" s="23">
        <f>SUM(BudgetRequestDetail[[#This Row],[Labor Fiscal Impact
FY 2022
($)]:[Non-Labor Fiscal Impact
FY 2022
($)]])</f>
        <v>255589.38</v>
      </c>
      <c r="U69" s="23">
        <v>474666</v>
      </c>
      <c r="V69" s="23">
        <v>0</v>
      </c>
      <c r="W69" s="24">
        <f>SUM(BudgetRequestDetail[[#This Row],[Labor Fiscal Impact
FY 2022-23
($)]:[Non-Labor Fiscal Impact
FY 2022-23
($)]])</f>
        <v>474666</v>
      </c>
      <c r="X69"/>
      <c r="Y69"/>
    </row>
    <row r="70" spans="2:25" ht="100.15" customHeight="1" x14ac:dyDescent="0.25">
      <c r="B70" s="15">
        <v>213</v>
      </c>
      <c r="C70" s="16" t="s">
        <v>1378</v>
      </c>
      <c r="D70" s="16" t="s">
        <v>1379</v>
      </c>
      <c r="E70" s="16" t="s">
        <v>134</v>
      </c>
      <c r="F70" s="17" t="s">
        <v>135</v>
      </c>
      <c r="G70" s="18" t="s">
        <v>1390</v>
      </c>
      <c r="H70" s="19" t="s">
        <v>1386</v>
      </c>
      <c r="I70" s="19" t="s">
        <v>1382</v>
      </c>
      <c r="J70" s="16" t="s">
        <v>36</v>
      </c>
      <c r="K70" s="19" t="s">
        <v>1387</v>
      </c>
      <c r="L70" s="20" t="s">
        <v>1391</v>
      </c>
      <c r="M70" s="18" t="s">
        <v>1392</v>
      </c>
      <c r="N70" s="16">
        <v>1</v>
      </c>
      <c r="O70" s="16" t="s">
        <v>39</v>
      </c>
      <c r="P70" s="21">
        <v>44660</v>
      </c>
      <c r="Q70" s="22">
        <v>0</v>
      </c>
      <c r="R70" s="23">
        <v>47432.54</v>
      </c>
      <c r="S70" s="23">
        <v>0</v>
      </c>
      <c r="T70" s="23">
        <f>SUM(BudgetRequestDetail[[#This Row],[Labor Fiscal Impact
FY 2022
($)]:[Non-Labor Fiscal Impact
FY 2022
($)]])</f>
        <v>47432.54</v>
      </c>
      <c r="U70" s="23">
        <v>88089</v>
      </c>
      <c r="V70" s="23">
        <v>0</v>
      </c>
      <c r="W70" s="24">
        <f>SUM(BudgetRequestDetail[[#This Row],[Labor Fiscal Impact
FY 2022-23
($)]:[Non-Labor Fiscal Impact
FY 2022-23
($)]])</f>
        <v>88089</v>
      </c>
      <c r="X70"/>
      <c r="Y70"/>
    </row>
    <row r="71" spans="2:25" ht="100.15" customHeight="1" x14ac:dyDescent="0.25">
      <c r="B71" s="15">
        <v>213</v>
      </c>
      <c r="C71" s="16" t="s">
        <v>1378</v>
      </c>
      <c r="D71" s="16" t="s">
        <v>1393</v>
      </c>
      <c r="E71" s="16" t="s">
        <v>1394</v>
      </c>
      <c r="F71" s="17" t="s">
        <v>1395</v>
      </c>
      <c r="G71" s="38" t="s">
        <v>69</v>
      </c>
      <c r="H71" s="19" t="s">
        <v>1396</v>
      </c>
      <c r="I71" s="19" t="s">
        <v>1397</v>
      </c>
      <c r="J71" s="16" t="s">
        <v>36</v>
      </c>
      <c r="K71" s="19" t="s">
        <v>1398</v>
      </c>
      <c r="L71" s="20" t="s">
        <v>1399</v>
      </c>
      <c r="M71" s="18"/>
      <c r="N71" s="16"/>
      <c r="O71" s="16"/>
      <c r="P71" s="21"/>
      <c r="Q71" s="22">
        <v>0</v>
      </c>
      <c r="R71" s="23">
        <v>15380.9231</v>
      </c>
      <c r="S71" s="23"/>
      <c r="T71" s="23">
        <f>SUM(BudgetRequestDetail[[#This Row],[Labor Fiscal Impact
FY 2022
($)]:[Non-Labor Fiscal Impact
FY 2022
($)]])</f>
        <v>15380.9231</v>
      </c>
      <c r="U71" s="23">
        <v>24994</v>
      </c>
      <c r="V71" s="23"/>
      <c r="W71" s="24">
        <f>SUM(BudgetRequestDetail[[#This Row],[Labor Fiscal Impact
FY 2022-23
($)]:[Non-Labor Fiscal Impact
FY 2022-23
($)]])</f>
        <v>24994</v>
      </c>
      <c r="X71"/>
      <c r="Y71"/>
    </row>
    <row r="72" spans="2:25" ht="100.15" customHeight="1" x14ac:dyDescent="0.25">
      <c r="B72" s="15">
        <v>213</v>
      </c>
      <c r="C72" s="16" t="s">
        <v>1378</v>
      </c>
      <c r="D72" s="16" t="s">
        <v>274</v>
      </c>
      <c r="E72" s="16" t="s">
        <v>31</v>
      </c>
      <c r="F72" s="17" t="s">
        <v>32</v>
      </c>
      <c r="G72" s="18" t="s">
        <v>69</v>
      </c>
      <c r="H72" s="19" t="s">
        <v>1396</v>
      </c>
      <c r="I72" s="19" t="s">
        <v>1397</v>
      </c>
      <c r="J72" s="16" t="s">
        <v>36</v>
      </c>
      <c r="K72" s="19" t="s">
        <v>1398</v>
      </c>
      <c r="L72" s="20" t="s">
        <v>1399</v>
      </c>
      <c r="M72" s="18"/>
      <c r="N72" s="16"/>
      <c r="O72" s="16"/>
      <c r="P72" s="21"/>
      <c r="Q72" s="22">
        <v>0</v>
      </c>
      <c r="R72" s="23">
        <v>7475.6922999999997</v>
      </c>
      <c r="S72" s="23"/>
      <c r="T72" s="23">
        <f>SUM(BudgetRequestDetail[[#This Row],[Labor Fiscal Impact
FY 2022
($)]:[Non-Labor Fiscal Impact
FY 2022
($)]])</f>
        <v>7475.6922999999997</v>
      </c>
      <c r="U72" s="23">
        <v>12148</v>
      </c>
      <c r="V72" s="23"/>
      <c r="W72" s="24">
        <f>SUM(BudgetRequestDetail[[#This Row],[Labor Fiscal Impact
FY 2022-23
($)]:[Non-Labor Fiscal Impact
FY 2022-23
($)]])</f>
        <v>12148</v>
      </c>
      <c r="X72"/>
      <c r="Y72"/>
    </row>
    <row r="73" spans="2:25" ht="100.15" customHeight="1" x14ac:dyDescent="0.25">
      <c r="B73" s="15">
        <v>213</v>
      </c>
      <c r="C73" s="16" t="s">
        <v>1378</v>
      </c>
      <c r="D73" s="16" t="s">
        <v>68</v>
      </c>
      <c r="E73" s="16" t="s">
        <v>31</v>
      </c>
      <c r="F73" s="17" t="s">
        <v>32</v>
      </c>
      <c r="G73" s="18" t="s">
        <v>69</v>
      </c>
      <c r="H73" s="19" t="s">
        <v>1396</v>
      </c>
      <c r="I73" s="19" t="s">
        <v>1397</v>
      </c>
      <c r="J73" s="16" t="s">
        <v>36</v>
      </c>
      <c r="K73" s="19" t="s">
        <v>1398</v>
      </c>
      <c r="L73" s="20" t="s">
        <v>1399</v>
      </c>
      <c r="M73" s="18"/>
      <c r="N73" s="16"/>
      <c r="O73" s="16"/>
      <c r="P73" s="21"/>
      <c r="Q73" s="22">
        <v>0</v>
      </c>
      <c r="R73" s="23">
        <v>6372.3077000000003</v>
      </c>
      <c r="S73" s="23"/>
      <c r="T73" s="23">
        <f>SUM(BudgetRequestDetail[[#This Row],[Labor Fiscal Impact
FY 2022
($)]:[Non-Labor Fiscal Impact
FY 2022
($)]])</f>
        <v>6372.3077000000003</v>
      </c>
      <c r="U73" s="23">
        <v>10355</v>
      </c>
      <c r="V73" s="23"/>
      <c r="W73" s="24">
        <f>SUM(BudgetRequestDetail[[#This Row],[Labor Fiscal Impact
FY 2022-23
($)]:[Non-Labor Fiscal Impact
FY 2022-23
($)]])</f>
        <v>10355</v>
      </c>
      <c r="X73"/>
      <c r="Y73"/>
    </row>
    <row r="74" spans="2:25" ht="100.15" customHeight="1" x14ac:dyDescent="0.25">
      <c r="B74" s="15">
        <v>213</v>
      </c>
      <c r="C74" s="16" t="s">
        <v>1378</v>
      </c>
      <c r="D74" s="16" t="s">
        <v>1400</v>
      </c>
      <c r="E74" s="16" t="s">
        <v>134</v>
      </c>
      <c r="F74" s="17" t="s">
        <v>135</v>
      </c>
      <c r="G74" s="18" t="s">
        <v>69</v>
      </c>
      <c r="H74" s="19" t="s">
        <v>1396</v>
      </c>
      <c r="I74" s="19" t="s">
        <v>1397</v>
      </c>
      <c r="J74" s="16" t="s">
        <v>36</v>
      </c>
      <c r="K74" s="19" t="s">
        <v>1398</v>
      </c>
      <c r="L74" s="20" t="s">
        <v>1399</v>
      </c>
      <c r="M74" s="18"/>
      <c r="N74" s="16"/>
      <c r="O74" s="16"/>
      <c r="P74" s="21"/>
      <c r="Q74" s="22">
        <v>0</v>
      </c>
      <c r="R74" s="23">
        <v>5823.3846000000003</v>
      </c>
      <c r="S74" s="23"/>
      <c r="T74" s="23">
        <f>SUM(BudgetRequestDetail[[#This Row],[Labor Fiscal Impact
FY 2022
($)]:[Non-Labor Fiscal Impact
FY 2022
($)]])</f>
        <v>5823.3846000000003</v>
      </c>
      <c r="U74" s="23">
        <v>9463</v>
      </c>
      <c r="V74" s="23"/>
      <c r="W74" s="24">
        <f>SUM(BudgetRequestDetail[[#This Row],[Labor Fiscal Impact
FY 2022-23
($)]:[Non-Labor Fiscal Impact
FY 2022-23
($)]])</f>
        <v>9463</v>
      </c>
      <c r="X74"/>
      <c r="Y74"/>
    </row>
    <row r="75" spans="2:25" ht="100.15" customHeight="1" x14ac:dyDescent="0.25">
      <c r="B75" s="15">
        <v>213</v>
      </c>
      <c r="C75" s="16" t="s">
        <v>1378</v>
      </c>
      <c r="D75" s="16" t="s">
        <v>281</v>
      </c>
      <c r="E75" s="16" t="s">
        <v>134</v>
      </c>
      <c r="F75" s="17" t="s">
        <v>135</v>
      </c>
      <c r="G75" s="18" t="s">
        <v>69</v>
      </c>
      <c r="H75" s="19" t="s">
        <v>1396</v>
      </c>
      <c r="I75" s="19" t="s">
        <v>1397</v>
      </c>
      <c r="J75" s="16" t="s">
        <v>36</v>
      </c>
      <c r="K75" s="19" t="s">
        <v>1398</v>
      </c>
      <c r="L75" s="20" t="s">
        <v>1399</v>
      </c>
      <c r="M75" s="18"/>
      <c r="N75" s="16"/>
      <c r="O75" s="16"/>
      <c r="P75" s="21"/>
      <c r="Q75" s="22">
        <v>0</v>
      </c>
      <c r="R75" s="23">
        <v>3008</v>
      </c>
      <c r="S75" s="23"/>
      <c r="T75" s="23">
        <f>SUM(BudgetRequestDetail[[#This Row],[Labor Fiscal Impact
FY 2022
($)]:[Non-Labor Fiscal Impact
FY 2022
($)]])</f>
        <v>3008</v>
      </c>
      <c r="U75" s="23">
        <v>4888</v>
      </c>
      <c r="V75" s="23"/>
      <c r="W75" s="24">
        <f>SUM(BudgetRequestDetail[[#This Row],[Labor Fiscal Impact
FY 2022-23
($)]:[Non-Labor Fiscal Impact
FY 2022-23
($)]])</f>
        <v>4888</v>
      </c>
      <c r="X75"/>
      <c r="Y75"/>
    </row>
    <row r="76" spans="2:25" ht="100.15" customHeight="1" x14ac:dyDescent="0.25">
      <c r="B76" s="15">
        <v>213</v>
      </c>
      <c r="C76" s="16" t="s">
        <v>1378</v>
      </c>
      <c r="D76" s="16" t="s">
        <v>1401</v>
      </c>
      <c r="E76" s="16" t="s">
        <v>134</v>
      </c>
      <c r="F76" s="17" t="s">
        <v>135</v>
      </c>
      <c r="G76" s="18" t="s">
        <v>69</v>
      </c>
      <c r="H76" s="19" t="s">
        <v>1396</v>
      </c>
      <c r="I76" s="19" t="s">
        <v>1397</v>
      </c>
      <c r="J76" s="16" t="s">
        <v>36</v>
      </c>
      <c r="K76" s="19" t="s">
        <v>1398</v>
      </c>
      <c r="L76" s="20" t="s">
        <v>1399</v>
      </c>
      <c r="M76" s="18"/>
      <c r="N76" s="16"/>
      <c r="O76" s="16"/>
      <c r="P76" s="21"/>
      <c r="Q76" s="22">
        <v>0</v>
      </c>
      <c r="R76" s="23">
        <v>1318.7692</v>
      </c>
      <c r="S76" s="23"/>
      <c r="T76" s="23">
        <f>SUM(BudgetRequestDetail[[#This Row],[Labor Fiscal Impact
FY 2022
($)]:[Non-Labor Fiscal Impact
FY 2022
($)]])</f>
        <v>1318.7692</v>
      </c>
      <c r="U76" s="23">
        <v>2143</v>
      </c>
      <c r="V76" s="23"/>
      <c r="W76" s="24">
        <f>SUM(BudgetRequestDetail[[#This Row],[Labor Fiscal Impact
FY 2022-23
($)]:[Non-Labor Fiscal Impact
FY 2022-23
($)]])</f>
        <v>2143</v>
      </c>
      <c r="X76"/>
      <c r="Y76"/>
    </row>
    <row r="77" spans="2:25" ht="100.15" customHeight="1" x14ac:dyDescent="0.25">
      <c r="B77" s="15">
        <v>213</v>
      </c>
      <c r="C77" s="16" t="s">
        <v>1378</v>
      </c>
      <c r="D77" s="16" t="s">
        <v>1402</v>
      </c>
      <c r="E77" s="16" t="s">
        <v>31</v>
      </c>
      <c r="F77" s="17" t="s">
        <v>32</v>
      </c>
      <c r="G77" s="18" t="s">
        <v>69</v>
      </c>
      <c r="H77" s="19" t="s">
        <v>1396</v>
      </c>
      <c r="I77" s="19" t="s">
        <v>1397</v>
      </c>
      <c r="J77" s="16" t="s">
        <v>36</v>
      </c>
      <c r="K77" s="19" t="s">
        <v>1398</v>
      </c>
      <c r="L77" s="20" t="s">
        <v>1399</v>
      </c>
      <c r="M77" s="18"/>
      <c r="N77" s="16"/>
      <c r="O77" s="16"/>
      <c r="P77" s="21"/>
      <c r="Q77" s="22">
        <v>0</v>
      </c>
      <c r="R77" s="23">
        <v>1126.7692</v>
      </c>
      <c r="S77" s="23"/>
      <c r="T77" s="23">
        <f>SUM(BudgetRequestDetail[[#This Row],[Labor Fiscal Impact
FY 2022
($)]:[Non-Labor Fiscal Impact
FY 2022
($)]])</f>
        <v>1126.7692</v>
      </c>
      <c r="U77" s="23">
        <v>1831</v>
      </c>
      <c r="V77" s="23"/>
      <c r="W77" s="24">
        <f>SUM(BudgetRequestDetail[[#This Row],[Labor Fiscal Impact
FY 2022-23
($)]:[Non-Labor Fiscal Impact
FY 2022-23
($)]])</f>
        <v>1831</v>
      </c>
      <c r="X77"/>
      <c r="Y77"/>
    </row>
    <row r="78" spans="2:25" ht="100.15" customHeight="1" x14ac:dyDescent="0.25">
      <c r="B78" s="15">
        <v>213</v>
      </c>
      <c r="C78" s="16" t="s">
        <v>1378</v>
      </c>
      <c r="D78" s="16" t="s">
        <v>1403</v>
      </c>
      <c r="E78" s="16" t="s">
        <v>31</v>
      </c>
      <c r="F78" s="17" t="s">
        <v>32</v>
      </c>
      <c r="G78" s="18" t="s">
        <v>69</v>
      </c>
      <c r="H78" s="19" t="s">
        <v>1396</v>
      </c>
      <c r="I78" s="19" t="s">
        <v>1397</v>
      </c>
      <c r="J78" s="16" t="s">
        <v>36</v>
      </c>
      <c r="K78" s="19" t="s">
        <v>1398</v>
      </c>
      <c r="L78" s="20" t="s">
        <v>1399</v>
      </c>
      <c r="M78" s="18"/>
      <c r="N78" s="16"/>
      <c r="O78" s="16"/>
      <c r="P78" s="21"/>
      <c r="Q78" s="22">
        <v>0</v>
      </c>
      <c r="R78" s="23">
        <v>5593.8462</v>
      </c>
      <c r="S78" s="23"/>
      <c r="T78" s="23">
        <f>SUM(BudgetRequestDetail[[#This Row],[Labor Fiscal Impact
FY 2022
($)]:[Non-Labor Fiscal Impact
FY 2022
($)]])</f>
        <v>5593.8462</v>
      </c>
      <c r="U78" s="23">
        <v>9090</v>
      </c>
      <c r="V78" s="23"/>
      <c r="W78" s="24">
        <f>SUM(BudgetRequestDetail[[#This Row],[Labor Fiscal Impact
FY 2022-23
($)]:[Non-Labor Fiscal Impact
FY 2022-23
($)]])</f>
        <v>9090</v>
      </c>
      <c r="X78"/>
      <c r="Y78"/>
    </row>
    <row r="79" spans="2:25" ht="100.15" customHeight="1" x14ac:dyDescent="0.25">
      <c r="B79" s="15">
        <v>213</v>
      </c>
      <c r="C79" s="16" t="s">
        <v>1378</v>
      </c>
      <c r="D79" s="16" t="s">
        <v>1404</v>
      </c>
      <c r="E79" s="16" t="s">
        <v>134</v>
      </c>
      <c r="F79" s="17" t="s">
        <v>135</v>
      </c>
      <c r="G79" s="18" t="s">
        <v>69</v>
      </c>
      <c r="H79" s="19" t="s">
        <v>1396</v>
      </c>
      <c r="I79" s="19" t="s">
        <v>1397</v>
      </c>
      <c r="J79" s="16" t="s">
        <v>36</v>
      </c>
      <c r="K79" s="19" t="s">
        <v>1398</v>
      </c>
      <c r="L79" s="20" t="s">
        <v>1399</v>
      </c>
      <c r="M79" s="18"/>
      <c r="N79" s="16"/>
      <c r="O79" s="16"/>
      <c r="P79" s="21"/>
      <c r="Q79" s="22">
        <v>0</v>
      </c>
      <c r="R79" s="23">
        <v>23478.1538</v>
      </c>
      <c r="S79" s="23"/>
      <c r="T79" s="23">
        <f>SUM(BudgetRequestDetail[[#This Row],[Labor Fiscal Impact
FY 2022
($)]:[Non-Labor Fiscal Impact
FY 2022
($)]])</f>
        <v>23478.1538</v>
      </c>
      <c r="U79" s="23">
        <v>38152</v>
      </c>
      <c r="V79" s="23"/>
      <c r="W79" s="24">
        <f>SUM(BudgetRequestDetail[[#This Row],[Labor Fiscal Impact
FY 2022-23
($)]:[Non-Labor Fiscal Impact
FY 2022-23
($)]])</f>
        <v>38152</v>
      </c>
      <c r="X79"/>
      <c r="Y79"/>
    </row>
    <row r="80" spans="2:25" ht="100.15" customHeight="1" x14ac:dyDescent="0.25">
      <c r="B80" s="15">
        <v>213</v>
      </c>
      <c r="C80" s="16" t="s">
        <v>1378</v>
      </c>
      <c r="D80" s="16" t="s">
        <v>1379</v>
      </c>
      <c r="E80" s="16" t="s">
        <v>134</v>
      </c>
      <c r="F80" s="17" t="s">
        <v>135</v>
      </c>
      <c r="G80" s="18" t="s">
        <v>69</v>
      </c>
      <c r="H80" s="19" t="s">
        <v>1396</v>
      </c>
      <c r="I80" s="19" t="s">
        <v>1397</v>
      </c>
      <c r="J80" s="16" t="s">
        <v>36</v>
      </c>
      <c r="K80" s="19" t="s">
        <v>1398</v>
      </c>
      <c r="L80" s="20" t="s">
        <v>1399</v>
      </c>
      <c r="M80" s="18"/>
      <c r="N80" s="16"/>
      <c r="O80" s="16"/>
      <c r="P80" s="21"/>
      <c r="Q80" s="22">
        <v>0</v>
      </c>
      <c r="R80" s="23">
        <v>35460.9231</v>
      </c>
      <c r="S80" s="23"/>
      <c r="T80" s="23">
        <f>SUM(BudgetRequestDetail[[#This Row],[Labor Fiscal Impact
FY 2022
($)]:[Non-Labor Fiscal Impact
FY 2022
($)]])</f>
        <v>35460.9231</v>
      </c>
      <c r="U80" s="23">
        <v>57624</v>
      </c>
      <c r="V80" s="23"/>
      <c r="W80" s="24">
        <f>SUM(BudgetRequestDetail[[#This Row],[Labor Fiscal Impact
FY 2022-23
($)]:[Non-Labor Fiscal Impact
FY 2022-23
($)]])</f>
        <v>57624</v>
      </c>
      <c r="X80"/>
      <c r="Y80"/>
    </row>
    <row r="81" spans="2:25" ht="100.15" customHeight="1" x14ac:dyDescent="0.25">
      <c r="B81" s="15">
        <v>213</v>
      </c>
      <c r="C81" s="16" t="s">
        <v>1378</v>
      </c>
      <c r="D81" s="16" t="s">
        <v>1405</v>
      </c>
      <c r="E81" s="16" t="s">
        <v>134</v>
      </c>
      <c r="F81" s="17" t="s">
        <v>135</v>
      </c>
      <c r="G81" s="18" t="s">
        <v>69</v>
      </c>
      <c r="H81" s="19" t="s">
        <v>1396</v>
      </c>
      <c r="I81" s="19" t="s">
        <v>1397</v>
      </c>
      <c r="J81" s="16" t="s">
        <v>36</v>
      </c>
      <c r="K81" s="19" t="s">
        <v>1398</v>
      </c>
      <c r="L81" s="20" t="s">
        <v>1399</v>
      </c>
      <c r="M81" s="18"/>
      <c r="N81" s="16"/>
      <c r="O81" s="16"/>
      <c r="P81" s="21"/>
      <c r="Q81" s="22">
        <v>0</v>
      </c>
      <c r="R81" s="23">
        <v>5885.5384999999997</v>
      </c>
      <c r="S81" s="23"/>
      <c r="T81" s="23">
        <f>SUM(BudgetRequestDetail[[#This Row],[Labor Fiscal Impact
FY 2022
($)]:[Non-Labor Fiscal Impact
FY 2022
($)]])</f>
        <v>5885.5384999999997</v>
      </c>
      <c r="U81" s="23">
        <v>9564</v>
      </c>
      <c r="V81" s="23"/>
      <c r="W81" s="24">
        <f>SUM(BudgetRequestDetail[[#This Row],[Labor Fiscal Impact
FY 2022-23
($)]:[Non-Labor Fiscal Impact
FY 2022-23
($)]])</f>
        <v>9564</v>
      </c>
      <c r="X81"/>
      <c r="Y81"/>
    </row>
    <row r="82" spans="2:25" ht="100.15" customHeight="1" x14ac:dyDescent="0.25">
      <c r="B82" s="15">
        <v>213</v>
      </c>
      <c r="C82" s="16" t="s">
        <v>1378</v>
      </c>
      <c r="D82" s="16" t="s">
        <v>1406</v>
      </c>
      <c r="E82" s="16" t="s">
        <v>110</v>
      </c>
      <c r="F82" s="17" t="s">
        <v>376</v>
      </c>
      <c r="G82" s="18" t="s">
        <v>69</v>
      </c>
      <c r="H82" s="19" t="s">
        <v>1396</v>
      </c>
      <c r="I82" s="19" t="s">
        <v>1397</v>
      </c>
      <c r="J82" s="16" t="s">
        <v>36</v>
      </c>
      <c r="K82" s="19" t="s">
        <v>1398</v>
      </c>
      <c r="L82" s="20" t="s">
        <v>1399</v>
      </c>
      <c r="M82" s="18"/>
      <c r="N82" s="16"/>
      <c r="O82" s="16"/>
      <c r="P82" s="21"/>
      <c r="Q82" s="22">
        <v>0</v>
      </c>
      <c r="R82" s="23">
        <v>2790.7692000000002</v>
      </c>
      <c r="S82" s="23"/>
      <c r="T82" s="23">
        <f>SUM(BudgetRequestDetail[[#This Row],[Labor Fiscal Impact
FY 2022
($)]:[Non-Labor Fiscal Impact
FY 2022
($)]])</f>
        <v>2790.7692000000002</v>
      </c>
      <c r="U82" s="23">
        <v>4535</v>
      </c>
      <c r="V82" s="23"/>
      <c r="W82" s="24">
        <f>SUM(BudgetRequestDetail[[#This Row],[Labor Fiscal Impact
FY 2022-23
($)]:[Non-Labor Fiscal Impact
FY 2022-23
($)]])</f>
        <v>4535</v>
      </c>
      <c r="X82"/>
      <c r="Y82"/>
    </row>
    <row r="83" spans="2:25" ht="100.15" customHeight="1" x14ac:dyDescent="0.25">
      <c r="B83" s="15">
        <v>213</v>
      </c>
      <c r="C83" s="16" t="s">
        <v>1378</v>
      </c>
      <c r="D83" s="16" t="s">
        <v>1407</v>
      </c>
      <c r="E83" s="16" t="s">
        <v>134</v>
      </c>
      <c r="F83" s="17" t="s">
        <v>135</v>
      </c>
      <c r="G83" s="18" t="s">
        <v>69</v>
      </c>
      <c r="H83" s="19" t="s">
        <v>1396</v>
      </c>
      <c r="I83" s="19" t="s">
        <v>1397</v>
      </c>
      <c r="J83" s="16" t="s">
        <v>36</v>
      </c>
      <c r="K83" s="19" t="s">
        <v>1398</v>
      </c>
      <c r="L83" s="20" t="s">
        <v>1399</v>
      </c>
      <c r="M83" s="18"/>
      <c r="N83" s="16"/>
      <c r="O83" s="16"/>
      <c r="P83" s="21"/>
      <c r="Q83" s="22">
        <v>0</v>
      </c>
      <c r="R83" s="23">
        <v>2498.4614999999999</v>
      </c>
      <c r="S83" s="23"/>
      <c r="T83" s="23">
        <f>SUM(BudgetRequestDetail[[#This Row],[Labor Fiscal Impact
FY 2022
($)]:[Non-Labor Fiscal Impact
FY 2022
($)]])</f>
        <v>2498.4614999999999</v>
      </c>
      <c r="U83" s="23">
        <v>4060</v>
      </c>
      <c r="V83" s="23"/>
      <c r="W83" s="24">
        <f>SUM(BudgetRequestDetail[[#This Row],[Labor Fiscal Impact
FY 2022-23
($)]:[Non-Labor Fiscal Impact
FY 2022-23
($)]])</f>
        <v>4060</v>
      </c>
      <c r="X83"/>
      <c r="Y83"/>
    </row>
    <row r="84" spans="2:25" ht="100.15" customHeight="1" x14ac:dyDescent="0.25">
      <c r="B84" s="15">
        <v>213</v>
      </c>
      <c r="C84" s="16" t="s">
        <v>1378</v>
      </c>
      <c r="D84" s="16" t="s">
        <v>1408</v>
      </c>
      <c r="E84" s="16" t="s">
        <v>1394</v>
      </c>
      <c r="F84" s="17" t="s">
        <v>1395</v>
      </c>
      <c r="G84" s="18" t="s">
        <v>69</v>
      </c>
      <c r="H84" s="19" t="s">
        <v>1396</v>
      </c>
      <c r="I84" s="19" t="s">
        <v>1397</v>
      </c>
      <c r="J84" s="16" t="s">
        <v>36</v>
      </c>
      <c r="K84" s="19" t="s">
        <v>1398</v>
      </c>
      <c r="L84" s="20" t="s">
        <v>1399</v>
      </c>
      <c r="M84" s="18"/>
      <c r="N84" s="16"/>
      <c r="O84" s="16"/>
      <c r="P84" s="21"/>
      <c r="Q84" s="22">
        <v>0</v>
      </c>
      <c r="R84" s="23">
        <v>15380.9231</v>
      </c>
      <c r="S84" s="23"/>
      <c r="T84" s="23">
        <f>SUM(BudgetRequestDetail[[#This Row],[Labor Fiscal Impact
FY 2022
($)]:[Non-Labor Fiscal Impact
FY 2022
($)]])</f>
        <v>15380.9231</v>
      </c>
      <c r="U84" s="23">
        <v>24994</v>
      </c>
      <c r="V84" s="23"/>
      <c r="W84" s="24">
        <f>SUM(BudgetRequestDetail[[#This Row],[Labor Fiscal Impact
FY 2022-23
($)]:[Non-Labor Fiscal Impact
FY 2022-23
($)]])</f>
        <v>24994</v>
      </c>
      <c r="X84"/>
      <c r="Y84"/>
    </row>
    <row r="85" spans="2:25" ht="100.15" customHeight="1" x14ac:dyDescent="0.25">
      <c r="B85" s="15">
        <v>270</v>
      </c>
      <c r="C85" s="16" t="s">
        <v>1409</v>
      </c>
      <c r="D85" s="16" t="s">
        <v>68</v>
      </c>
      <c r="E85" s="16" t="s">
        <v>134</v>
      </c>
      <c r="F85" s="17" t="s">
        <v>135</v>
      </c>
      <c r="G85" s="18" t="s">
        <v>69</v>
      </c>
      <c r="H85" s="19" t="s">
        <v>1410</v>
      </c>
      <c r="I85" s="19" t="s">
        <v>1411</v>
      </c>
      <c r="J85" s="16" t="s">
        <v>36</v>
      </c>
      <c r="K85" s="19" t="s">
        <v>1412</v>
      </c>
      <c r="L85" s="20" t="s">
        <v>1413</v>
      </c>
      <c r="M85" s="18"/>
      <c r="N85" s="16"/>
      <c r="O85" s="16"/>
      <c r="P85" s="21"/>
      <c r="Q85" s="22">
        <v>0</v>
      </c>
      <c r="R85" s="23">
        <v>19142</v>
      </c>
      <c r="S85" s="23"/>
      <c r="T85" s="23">
        <f>SUM(BudgetRequestDetail[[#This Row],[Labor Fiscal Impact
FY 2022
($)]:[Non-Labor Fiscal Impact
FY 2022
($)]])</f>
        <v>19142</v>
      </c>
      <c r="U85" s="23">
        <v>32815</v>
      </c>
      <c r="V85" s="23"/>
      <c r="W85" s="24">
        <f>SUM(BudgetRequestDetail[[#This Row],[Labor Fiscal Impact
FY 2022-23
($)]:[Non-Labor Fiscal Impact
FY 2022-23
($)]])</f>
        <v>32815</v>
      </c>
      <c r="X85"/>
      <c r="Y85"/>
    </row>
    <row r="86" spans="2:25" ht="100.15" customHeight="1" x14ac:dyDescent="0.25">
      <c r="B86" s="15">
        <v>270</v>
      </c>
      <c r="C86" s="16" t="s">
        <v>1409</v>
      </c>
      <c r="D86" s="16" t="s">
        <v>274</v>
      </c>
      <c r="E86" s="16" t="s">
        <v>134</v>
      </c>
      <c r="F86" s="17" t="s">
        <v>135</v>
      </c>
      <c r="G86" s="18" t="s">
        <v>69</v>
      </c>
      <c r="H86" s="19" t="s">
        <v>1414</v>
      </c>
      <c r="I86" s="19" t="s">
        <v>1411</v>
      </c>
      <c r="J86" s="16" t="s">
        <v>36</v>
      </c>
      <c r="K86" s="19" t="s">
        <v>1412</v>
      </c>
      <c r="L86" s="20" t="s">
        <v>1415</v>
      </c>
      <c r="M86" s="18"/>
      <c r="N86" s="16"/>
      <c r="O86" s="16"/>
      <c r="P86" s="21"/>
      <c r="Q86" s="22">
        <v>0</v>
      </c>
      <c r="R86" s="23">
        <v>57907</v>
      </c>
      <c r="S86" s="23"/>
      <c r="T86" s="23">
        <f>SUM(BudgetRequestDetail[[#This Row],[Labor Fiscal Impact
FY 2022
($)]:[Non-Labor Fiscal Impact
FY 2022
($)]])</f>
        <v>57907</v>
      </c>
      <c r="U86" s="23">
        <v>99270</v>
      </c>
      <c r="V86" s="23"/>
      <c r="W86" s="24">
        <f>SUM(BudgetRequestDetail[[#This Row],[Labor Fiscal Impact
FY 2022-23
($)]:[Non-Labor Fiscal Impact
FY 2022-23
($)]])</f>
        <v>99270</v>
      </c>
      <c r="X86"/>
      <c r="Y86"/>
    </row>
    <row r="87" spans="2:25" ht="100.15" customHeight="1" x14ac:dyDescent="0.25">
      <c r="B87" s="15">
        <v>270</v>
      </c>
      <c r="C87" s="16" t="s">
        <v>1409</v>
      </c>
      <c r="D87" s="16" t="s">
        <v>133</v>
      </c>
      <c r="E87" s="16" t="s">
        <v>134</v>
      </c>
      <c r="F87" s="17" t="s">
        <v>135</v>
      </c>
      <c r="G87" s="18" t="s">
        <v>69</v>
      </c>
      <c r="H87" s="19" t="s">
        <v>1416</v>
      </c>
      <c r="I87" s="19" t="s">
        <v>1417</v>
      </c>
      <c r="J87" s="16" t="s">
        <v>36</v>
      </c>
      <c r="K87" s="19" t="s">
        <v>1412</v>
      </c>
      <c r="L87" s="20" t="s">
        <v>1418</v>
      </c>
      <c r="M87" s="18"/>
      <c r="N87" s="16"/>
      <c r="O87" s="16"/>
      <c r="P87" s="21"/>
      <c r="Q87" s="22">
        <v>0</v>
      </c>
      <c r="R87" s="23">
        <v>19001</v>
      </c>
      <c r="S87" s="23"/>
      <c r="T87" s="23">
        <f>SUM(BudgetRequestDetail[[#This Row],[Labor Fiscal Impact
FY 2022
($)]:[Non-Labor Fiscal Impact
FY 2022
($)]])</f>
        <v>19001</v>
      </c>
      <c r="U87" s="23">
        <v>32574</v>
      </c>
      <c r="V87" s="23"/>
      <c r="W87" s="24">
        <f>SUM(BudgetRequestDetail[[#This Row],[Labor Fiscal Impact
FY 2022-23
($)]:[Non-Labor Fiscal Impact
FY 2022-23
($)]])</f>
        <v>32574</v>
      </c>
      <c r="X87"/>
      <c r="Y87"/>
    </row>
    <row r="88" spans="2:25" ht="100.15" customHeight="1" x14ac:dyDescent="0.25">
      <c r="B88" s="15">
        <v>270</v>
      </c>
      <c r="C88" s="16" t="s">
        <v>1409</v>
      </c>
      <c r="D88" s="16" t="s">
        <v>1250</v>
      </c>
      <c r="E88" s="16" t="s">
        <v>134</v>
      </c>
      <c r="F88" s="17" t="s">
        <v>135</v>
      </c>
      <c r="G88" s="18" t="s">
        <v>69</v>
      </c>
      <c r="H88" s="19" t="s">
        <v>1419</v>
      </c>
      <c r="I88" s="19" t="s">
        <v>1411</v>
      </c>
      <c r="J88" s="16" t="s">
        <v>36</v>
      </c>
      <c r="K88" s="19" t="s">
        <v>1412</v>
      </c>
      <c r="L88" s="20" t="s">
        <v>1420</v>
      </c>
      <c r="M88" s="18"/>
      <c r="N88" s="16"/>
      <c r="O88" s="16"/>
      <c r="P88" s="21"/>
      <c r="Q88" s="22">
        <v>0</v>
      </c>
      <c r="R88" s="23">
        <v>30829</v>
      </c>
      <c r="S88" s="23"/>
      <c r="T88" s="23">
        <f>SUM(BudgetRequestDetail[[#This Row],[Labor Fiscal Impact
FY 2022
($)]:[Non-Labor Fiscal Impact
FY 2022
($)]])</f>
        <v>30829</v>
      </c>
      <c r="U88" s="23">
        <v>52850</v>
      </c>
      <c r="V88" s="23"/>
      <c r="W88" s="24">
        <f>SUM(BudgetRequestDetail[[#This Row],[Labor Fiscal Impact
FY 2022-23
($)]:[Non-Labor Fiscal Impact
FY 2022-23
($)]])</f>
        <v>52850</v>
      </c>
      <c r="X88"/>
      <c r="Y88"/>
    </row>
    <row r="89" spans="2:25" ht="100.15" customHeight="1" x14ac:dyDescent="0.25">
      <c r="B89" s="15">
        <v>270</v>
      </c>
      <c r="C89" s="16" t="s">
        <v>1409</v>
      </c>
      <c r="D89" s="16" t="s">
        <v>209</v>
      </c>
      <c r="E89" s="16" t="s">
        <v>134</v>
      </c>
      <c r="F89" s="17" t="s">
        <v>135</v>
      </c>
      <c r="G89" s="18" t="s">
        <v>69</v>
      </c>
      <c r="H89" s="19" t="s">
        <v>1421</v>
      </c>
      <c r="I89" s="19" t="s">
        <v>1411</v>
      </c>
      <c r="J89" s="16" t="s">
        <v>36</v>
      </c>
      <c r="K89" s="19" t="s">
        <v>1412</v>
      </c>
      <c r="L89" s="20" t="s">
        <v>1422</v>
      </c>
      <c r="M89" s="18"/>
      <c r="N89" s="16"/>
      <c r="O89" s="16"/>
      <c r="P89" s="21"/>
      <c r="Q89" s="22">
        <v>0</v>
      </c>
      <c r="R89" s="23">
        <v>27659</v>
      </c>
      <c r="S89" s="23"/>
      <c r="T89" s="23">
        <f>SUM(BudgetRequestDetail[[#This Row],[Labor Fiscal Impact
FY 2022
($)]:[Non-Labor Fiscal Impact
FY 2022
($)]])</f>
        <v>27659</v>
      </c>
      <c r="U89" s="23">
        <v>47415</v>
      </c>
      <c r="V89" s="23"/>
      <c r="W89" s="24">
        <f>SUM(BudgetRequestDetail[[#This Row],[Labor Fiscal Impact
FY 2022-23
($)]:[Non-Labor Fiscal Impact
FY 2022-23
($)]])</f>
        <v>47415</v>
      </c>
      <c r="X89"/>
      <c r="Y89"/>
    </row>
    <row r="90" spans="2:25" ht="100.15" customHeight="1" x14ac:dyDescent="0.25">
      <c r="B90" s="15">
        <v>270</v>
      </c>
      <c r="C90" s="16" t="s">
        <v>1409</v>
      </c>
      <c r="D90" s="16" t="s">
        <v>1423</v>
      </c>
      <c r="E90" s="16" t="s">
        <v>134</v>
      </c>
      <c r="F90" s="17" t="s">
        <v>135</v>
      </c>
      <c r="G90" s="18" t="s">
        <v>69</v>
      </c>
      <c r="H90" s="19" t="s">
        <v>1424</v>
      </c>
      <c r="I90" s="19" t="s">
        <v>1417</v>
      </c>
      <c r="J90" s="16" t="s">
        <v>36</v>
      </c>
      <c r="K90" s="19" t="s">
        <v>1425</v>
      </c>
      <c r="L90" s="20" t="s">
        <v>1426</v>
      </c>
      <c r="M90" s="18"/>
      <c r="N90" s="16"/>
      <c r="O90" s="16"/>
      <c r="P90" s="21"/>
      <c r="Q90" s="22">
        <v>0</v>
      </c>
      <c r="R90" s="23">
        <v>212774</v>
      </c>
      <c r="S90" s="23"/>
      <c r="T90" s="23">
        <f>SUM(BudgetRequestDetail[[#This Row],[Labor Fiscal Impact
FY 2022
($)]:[Non-Labor Fiscal Impact
FY 2022
($)]])</f>
        <v>212774</v>
      </c>
      <c r="U90" s="23">
        <v>364755</v>
      </c>
      <c r="V90" s="23"/>
      <c r="W90" s="24">
        <f>SUM(BudgetRequestDetail[[#This Row],[Labor Fiscal Impact
FY 2022-23
($)]:[Non-Labor Fiscal Impact
FY 2022-23
($)]])</f>
        <v>364755</v>
      </c>
      <c r="X90"/>
      <c r="Y90"/>
    </row>
    <row r="91" spans="2:25" ht="100.15" customHeight="1" x14ac:dyDescent="0.25">
      <c r="B91" s="15">
        <v>270</v>
      </c>
      <c r="C91" s="16" t="s">
        <v>1409</v>
      </c>
      <c r="D91" s="16" t="s">
        <v>1427</v>
      </c>
      <c r="E91" s="16" t="s">
        <v>134</v>
      </c>
      <c r="F91" s="17" t="s">
        <v>135</v>
      </c>
      <c r="G91" s="18" t="s">
        <v>69</v>
      </c>
      <c r="H91" s="19" t="s">
        <v>1428</v>
      </c>
      <c r="I91" s="19" t="s">
        <v>1417</v>
      </c>
      <c r="J91" s="16" t="s">
        <v>36</v>
      </c>
      <c r="K91" s="19" t="s">
        <v>1425</v>
      </c>
      <c r="L91" s="20" t="s">
        <v>1429</v>
      </c>
      <c r="M91" s="18"/>
      <c r="N91" s="16"/>
      <c r="O91" s="16"/>
      <c r="P91" s="21"/>
      <c r="Q91" s="22">
        <v>0</v>
      </c>
      <c r="R91" s="23">
        <v>18263</v>
      </c>
      <c r="S91" s="23"/>
      <c r="T91" s="23">
        <f>SUM(BudgetRequestDetail[[#This Row],[Labor Fiscal Impact
FY 2022
($)]:[Non-Labor Fiscal Impact
FY 2022
($)]])</f>
        <v>18263</v>
      </c>
      <c r="U91" s="23">
        <v>31310</v>
      </c>
      <c r="V91" s="23"/>
      <c r="W91" s="24">
        <f>SUM(BudgetRequestDetail[[#This Row],[Labor Fiscal Impact
FY 2022-23
($)]:[Non-Labor Fiscal Impact
FY 2022-23
($)]])</f>
        <v>31310</v>
      </c>
      <c r="X91"/>
      <c r="Y91"/>
    </row>
    <row r="92" spans="2:25" ht="100.15" customHeight="1" x14ac:dyDescent="0.25">
      <c r="B92" s="15">
        <v>270</v>
      </c>
      <c r="C92" s="16" t="s">
        <v>1409</v>
      </c>
      <c r="D92" s="16" t="s">
        <v>1430</v>
      </c>
      <c r="E92" s="16" t="s">
        <v>134</v>
      </c>
      <c r="F92" s="17" t="s">
        <v>135</v>
      </c>
      <c r="G92" s="18" t="s">
        <v>69</v>
      </c>
      <c r="H92" s="19" t="s">
        <v>1431</v>
      </c>
      <c r="I92" s="19" t="s">
        <v>1411</v>
      </c>
      <c r="J92" s="16" t="s">
        <v>36</v>
      </c>
      <c r="K92" s="19" t="s">
        <v>1425</v>
      </c>
      <c r="L92" s="20" t="s">
        <v>1432</v>
      </c>
      <c r="M92" s="18"/>
      <c r="N92" s="16"/>
      <c r="O92" s="16"/>
      <c r="P92" s="21"/>
      <c r="Q92" s="22">
        <v>0</v>
      </c>
      <c r="R92" s="23">
        <v>16365</v>
      </c>
      <c r="S92" s="23"/>
      <c r="T92" s="23">
        <f>SUM(BudgetRequestDetail[[#This Row],[Labor Fiscal Impact
FY 2022
($)]:[Non-Labor Fiscal Impact
FY 2022
($)]])</f>
        <v>16365</v>
      </c>
      <c r="U92" s="23">
        <v>28055</v>
      </c>
      <c r="V92" s="23"/>
      <c r="W92" s="24">
        <f>SUM(BudgetRequestDetail[[#This Row],[Labor Fiscal Impact
FY 2022-23
($)]:[Non-Labor Fiscal Impact
FY 2022-23
($)]])</f>
        <v>28055</v>
      </c>
      <c r="X92"/>
      <c r="Y92"/>
    </row>
    <row r="93" spans="2:25" ht="100.15" customHeight="1" x14ac:dyDescent="0.25">
      <c r="B93" s="15">
        <v>270</v>
      </c>
      <c r="C93" s="16" t="s">
        <v>1409</v>
      </c>
      <c r="D93" s="16" t="s">
        <v>1433</v>
      </c>
      <c r="E93" s="16" t="s">
        <v>134</v>
      </c>
      <c r="F93" s="17" t="s">
        <v>135</v>
      </c>
      <c r="G93" s="18" t="s">
        <v>69</v>
      </c>
      <c r="H93" s="19" t="s">
        <v>1434</v>
      </c>
      <c r="I93" s="19" t="s">
        <v>1411</v>
      </c>
      <c r="J93" s="16" t="s">
        <v>36</v>
      </c>
      <c r="K93" s="19" t="s">
        <v>1425</v>
      </c>
      <c r="L93" s="20" t="s">
        <v>1435</v>
      </c>
      <c r="M93" s="18"/>
      <c r="N93" s="16"/>
      <c r="O93" s="16"/>
      <c r="P93" s="21"/>
      <c r="Q93" s="22">
        <v>0</v>
      </c>
      <c r="R93" s="23">
        <v>114371</v>
      </c>
      <c r="S93" s="23"/>
      <c r="T93" s="23">
        <f>SUM(BudgetRequestDetail[[#This Row],[Labor Fiscal Impact
FY 2022
($)]:[Non-Labor Fiscal Impact
FY 2022
($)]])</f>
        <v>114371</v>
      </c>
      <c r="U93" s="23">
        <v>196064</v>
      </c>
      <c r="V93" s="23"/>
      <c r="W93" s="24">
        <f>SUM(BudgetRequestDetail[[#This Row],[Labor Fiscal Impact
FY 2022-23
($)]:[Non-Labor Fiscal Impact
FY 2022-23
($)]])</f>
        <v>196064</v>
      </c>
      <c r="X93"/>
      <c r="Y93"/>
    </row>
    <row r="94" spans="2:25" ht="100.15" customHeight="1" x14ac:dyDescent="0.25">
      <c r="B94" s="15">
        <v>270</v>
      </c>
      <c r="C94" s="16" t="s">
        <v>1409</v>
      </c>
      <c r="D94" s="16" t="s">
        <v>1436</v>
      </c>
      <c r="E94" s="16" t="s">
        <v>134</v>
      </c>
      <c r="F94" s="17" t="s">
        <v>135</v>
      </c>
      <c r="G94" s="18" t="s">
        <v>69</v>
      </c>
      <c r="H94" s="19" t="s">
        <v>1437</v>
      </c>
      <c r="I94" s="19" t="s">
        <v>1411</v>
      </c>
      <c r="J94" s="16" t="s">
        <v>36</v>
      </c>
      <c r="K94" s="19" t="s">
        <v>1425</v>
      </c>
      <c r="L94" s="20" t="s">
        <v>1438</v>
      </c>
      <c r="M94" s="18"/>
      <c r="N94" s="16"/>
      <c r="O94" s="16"/>
      <c r="P94" s="21"/>
      <c r="Q94" s="22">
        <v>0</v>
      </c>
      <c r="R94" s="23">
        <v>7041</v>
      </c>
      <c r="S94" s="23"/>
      <c r="T94" s="23">
        <f>SUM(BudgetRequestDetail[[#This Row],[Labor Fiscal Impact
FY 2022
($)]:[Non-Labor Fiscal Impact
FY 2022
($)]])</f>
        <v>7041</v>
      </c>
      <c r="U94" s="23">
        <v>12070</v>
      </c>
      <c r="V94" s="23"/>
      <c r="W94" s="24">
        <f>SUM(BudgetRequestDetail[[#This Row],[Labor Fiscal Impact
FY 2022-23
($)]:[Non-Labor Fiscal Impact
FY 2022-23
($)]])</f>
        <v>12070</v>
      </c>
      <c r="X94"/>
      <c r="Y94"/>
    </row>
    <row r="95" spans="2:25" ht="100.15" customHeight="1" x14ac:dyDescent="0.25">
      <c r="B95" s="15">
        <v>270</v>
      </c>
      <c r="C95" s="16" t="s">
        <v>1409</v>
      </c>
      <c r="D95" s="16" t="s">
        <v>1439</v>
      </c>
      <c r="E95" s="16" t="s">
        <v>134</v>
      </c>
      <c r="F95" s="17" t="s">
        <v>135</v>
      </c>
      <c r="G95" s="18" t="s">
        <v>69</v>
      </c>
      <c r="H95" s="19" t="s">
        <v>1440</v>
      </c>
      <c r="I95" s="19" t="s">
        <v>1411</v>
      </c>
      <c r="J95" s="16" t="s">
        <v>36</v>
      </c>
      <c r="K95" s="19" t="s">
        <v>1425</v>
      </c>
      <c r="L95" s="20" t="s">
        <v>1441</v>
      </c>
      <c r="M95" s="18"/>
      <c r="N95" s="16"/>
      <c r="O95" s="16"/>
      <c r="P95" s="21"/>
      <c r="Q95" s="22">
        <v>0</v>
      </c>
      <c r="R95" s="23">
        <v>39259</v>
      </c>
      <c r="S95" s="23"/>
      <c r="T95" s="23">
        <f>SUM(BudgetRequestDetail[[#This Row],[Labor Fiscal Impact
FY 2022
($)]:[Non-Labor Fiscal Impact
FY 2022
($)]])</f>
        <v>39259</v>
      </c>
      <c r="U95" s="23">
        <v>67301</v>
      </c>
      <c r="V95" s="23"/>
      <c r="W95" s="24">
        <f>SUM(BudgetRequestDetail[[#This Row],[Labor Fiscal Impact
FY 2022-23
($)]:[Non-Labor Fiscal Impact
FY 2022-23
($)]])</f>
        <v>67301</v>
      </c>
      <c r="X95"/>
      <c r="Y95"/>
    </row>
    <row r="96" spans="2:25" ht="100.15" customHeight="1" x14ac:dyDescent="0.25">
      <c r="B96" s="15">
        <v>270</v>
      </c>
      <c r="C96" s="16" t="s">
        <v>1409</v>
      </c>
      <c r="D96" s="16" t="s">
        <v>1442</v>
      </c>
      <c r="E96" s="16" t="s">
        <v>134</v>
      </c>
      <c r="F96" s="17" t="s">
        <v>135</v>
      </c>
      <c r="G96" s="18" t="s">
        <v>69</v>
      </c>
      <c r="H96" s="19" t="s">
        <v>1443</v>
      </c>
      <c r="I96" s="19" t="s">
        <v>1411</v>
      </c>
      <c r="J96" s="16" t="s">
        <v>36</v>
      </c>
      <c r="K96" s="19" t="s">
        <v>1444</v>
      </c>
      <c r="L96" s="20" t="s">
        <v>1445</v>
      </c>
      <c r="M96" s="18"/>
      <c r="N96" s="16"/>
      <c r="O96" s="16"/>
      <c r="P96" s="21"/>
      <c r="Q96" s="22">
        <v>0</v>
      </c>
      <c r="R96" s="23">
        <v>45200</v>
      </c>
      <c r="S96" s="23"/>
      <c r="T96" s="23">
        <f>SUM(BudgetRequestDetail[[#This Row],[Labor Fiscal Impact
FY 2022
($)]:[Non-Labor Fiscal Impact
FY 2022
($)]])</f>
        <v>45200</v>
      </c>
      <c r="U96" s="23">
        <v>77486</v>
      </c>
      <c r="V96" s="23"/>
      <c r="W96" s="24">
        <f>SUM(BudgetRequestDetail[[#This Row],[Labor Fiscal Impact
FY 2022-23
($)]:[Non-Labor Fiscal Impact
FY 2022-23
($)]])</f>
        <v>77486</v>
      </c>
      <c r="X96"/>
      <c r="Y96"/>
    </row>
    <row r="97" spans="2:25" ht="100.15" customHeight="1" x14ac:dyDescent="0.25">
      <c r="B97" s="15">
        <v>270</v>
      </c>
      <c r="C97" s="16" t="s">
        <v>1409</v>
      </c>
      <c r="D97" s="16" t="s">
        <v>1446</v>
      </c>
      <c r="E97" s="16" t="s">
        <v>134</v>
      </c>
      <c r="F97" s="17" t="s">
        <v>135</v>
      </c>
      <c r="G97" s="18" t="s">
        <v>69</v>
      </c>
      <c r="H97" s="19" t="s">
        <v>1447</v>
      </c>
      <c r="I97" s="19" t="s">
        <v>1411</v>
      </c>
      <c r="J97" s="16" t="s">
        <v>36</v>
      </c>
      <c r="K97" s="19" t="s">
        <v>1444</v>
      </c>
      <c r="L97" s="20" t="s">
        <v>1448</v>
      </c>
      <c r="M97" s="18"/>
      <c r="N97" s="16"/>
      <c r="O97" s="16"/>
      <c r="P97" s="21"/>
      <c r="Q97" s="22">
        <v>0</v>
      </c>
      <c r="R97" s="23">
        <v>161013</v>
      </c>
      <c r="S97" s="23"/>
      <c r="T97" s="23">
        <f>SUM(BudgetRequestDetail[[#This Row],[Labor Fiscal Impact
FY 2022
($)]:[Non-Labor Fiscal Impact
FY 2022
($)]])</f>
        <v>161013</v>
      </c>
      <c r="U97" s="23">
        <v>276022</v>
      </c>
      <c r="V97" s="23"/>
      <c r="W97" s="24">
        <f>SUM(BudgetRequestDetail[[#This Row],[Labor Fiscal Impact
FY 2022-23
($)]:[Non-Labor Fiscal Impact
FY 2022-23
($)]])</f>
        <v>276022</v>
      </c>
      <c r="X97"/>
      <c r="Y97"/>
    </row>
    <row r="98" spans="2:25" ht="100.15" customHeight="1" x14ac:dyDescent="0.25">
      <c r="B98" s="15">
        <v>270</v>
      </c>
      <c r="C98" s="16" t="s">
        <v>1409</v>
      </c>
      <c r="D98" s="16" t="s">
        <v>1449</v>
      </c>
      <c r="E98" s="16" t="s">
        <v>134</v>
      </c>
      <c r="F98" s="17" t="s">
        <v>135</v>
      </c>
      <c r="G98" s="18" t="s">
        <v>69</v>
      </c>
      <c r="H98" s="19" t="s">
        <v>1450</v>
      </c>
      <c r="I98" s="19" t="s">
        <v>1411</v>
      </c>
      <c r="J98" s="16" t="s">
        <v>36</v>
      </c>
      <c r="K98" s="19" t="s">
        <v>1444</v>
      </c>
      <c r="L98" s="20" t="s">
        <v>1451</v>
      </c>
      <c r="M98" s="18"/>
      <c r="N98" s="16"/>
      <c r="O98" s="16"/>
      <c r="P98" s="21"/>
      <c r="Q98" s="22">
        <v>0</v>
      </c>
      <c r="R98" s="23">
        <v>105132</v>
      </c>
      <c r="S98" s="23"/>
      <c r="T98" s="23">
        <f>SUM(BudgetRequestDetail[[#This Row],[Labor Fiscal Impact
FY 2022
($)]:[Non-Labor Fiscal Impact
FY 2022
($)]])</f>
        <v>105132</v>
      </c>
      <c r="U98" s="23">
        <v>180226</v>
      </c>
      <c r="V98" s="23"/>
      <c r="W98" s="24">
        <f>SUM(BudgetRequestDetail[[#This Row],[Labor Fiscal Impact
FY 2022-23
($)]:[Non-Labor Fiscal Impact
FY 2022-23
($)]])</f>
        <v>180226</v>
      </c>
      <c r="X98"/>
      <c r="Y98"/>
    </row>
    <row r="99" spans="2:25" ht="100.15" customHeight="1" x14ac:dyDescent="0.25">
      <c r="B99" s="15">
        <v>270</v>
      </c>
      <c r="C99" s="16" t="s">
        <v>1409</v>
      </c>
      <c r="D99" s="16" t="s">
        <v>1452</v>
      </c>
      <c r="E99" s="16" t="s">
        <v>134</v>
      </c>
      <c r="F99" s="17" t="s">
        <v>135</v>
      </c>
      <c r="G99" s="18" t="s">
        <v>69</v>
      </c>
      <c r="H99" s="19" t="s">
        <v>1453</v>
      </c>
      <c r="I99" s="19" t="s">
        <v>1411</v>
      </c>
      <c r="J99" s="16" t="s">
        <v>36</v>
      </c>
      <c r="K99" s="19" t="s">
        <v>1444</v>
      </c>
      <c r="L99" s="20" t="s">
        <v>1454</v>
      </c>
      <c r="M99" s="18"/>
      <c r="N99" s="16"/>
      <c r="O99" s="16"/>
      <c r="P99" s="21"/>
      <c r="Q99" s="22">
        <v>0</v>
      </c>
      <c r="R99" s="23">
        <v>8291</v>
      </c>
      <c r="S99" s="23"/>
      <c r="T99" s="23">
        <f>SUM(BudgetRequestDetail[[#This Row],[Labor Fiscal Impact
FY 2022
($)]:[Non-Labor Fiscal Impact
FY 2022
($)]])</f>
        <v>8291</v>
      </c>
      <c r="U99" s="23">
        <v>14214</v>
      </c>
      <c r="V99" s="23"/>
      <c r="W99" s="24">
        <f>SUM(BudgetRequestDetail[[#This Row],[Labor Fiscal Impact
FY 2022-23
($)]:[Non-Labor Fiscal Impact
FY 2022-23
($)]])</f>
        <v>14214</v>
      </c>
      <c r="X99"/>
      <c r="Y99"/>
    </row>
    <row r="100" spans="2:25" ht="100.15" customHeight="1" x14ac:dyDescent="0.25">
      <c r="B100" s="15">
        <v>270</v>
      </c>
      <c r="C100" s="16" t="s">
        <v>1409</v>
      </c>
      <c r="D100" s="16" t="s">
        <v>1455</v>
      </c>
      <c r="E100" s="16" t="s">
        <v>134</v>
      </c>
      <c r="F100" s="17" t="s">
        <v>135</v>
      </c>
      <c r="G100" s="18" t="s">
        <v>69</v>
      </c>
      <c r="H100" s="19" t="s">
        <v>1456</v>
      </c>
      <c r="I100" s="19" t="s">
        <v>1411</v>
      </c>
      <c r="J100" s="16" t="s">
        <v>36</v>
      </c>
      <c r="K100" s="19" t="s">
        <v>1444</v>
      </c>
      <c r="L100" s="20" t="s">
        <v>1457</v>
      </c>
      <c r="M100" s="18"/>
      <c r="N100" s="16"/>
      <c r="O100" s="16"/>
      <c r="P100" s="21"/>
      <c r="Q100" s="22">
        <v>0</v>
      </c>
      <c r="R100" s="23">
        <v>36298</v>
      </c>
      <c r="S100" s="23"/>
      <c r="T100" s="23">
        <f>SUM(BudgetRequestDetail[[#This Row],[Labor Fiscal Impact
FY 2022
($)]:[Non-Labor Fiscal Impact
FY 2022
($)]])</f>
        <v>36298</v>
      </c>
      <c r="U100" s="23">
        <v>62225</v>
      </c>
      <c r="V100" s="23"/>
      <c r="W100" s="24">
        <f>SUM(BudgetRequestDetail[[#This Row],[Labor Fiscal Impact
FY 2022-23
($)]:[Non-Labor Fiscal Impact
FY 2022-23
($)]])</f>
        <v>62225</v>
      </c>
      <c r="X100"/>
      <c r="Y100"/>
    </row>
    <row r="101" spans="2:25" ht="100.15" customHeight="1" x14ac:dyDescent="0.25">
      <c r="B101" s="15">
        <v>270</v>
      </c>
      <c r="C101" s="16" t="s">
        <v>1409</v>
      </c>
      <c r="D101" s="16" t="s">
        <v>1458</v>
      </c>
      <c r="E101" s="16" t="s">
        <v>134</v>
      </c>
      <c r="F101" s="17" t="s">
        <v>135</v>
      </c>
      <c r="G101" s="18" t="s">
        <v>69</v>
      </c>
      <c r="H101" s="19" t="s">
        <v>1459</v>
      </c>
      <c r="I101" s="19" t="s">
        <v>1411</v>
      </c>
      <c r="J101" s="16" t="s">
        <v>36</v>
      </c>
      <c r="K101" s="19" t="s">
        <v>1460</v>
      </c>
      <c r="L101" s="20" t="s">
        <v>1461</v>
      </c>
      <c r="M101" s="18"/>
      <c r="N101" s="16"/>
      <c r="O101" s="16"/>
      <c r="P101" s="21"/>
      <c r="Q101" s="22">
        <v>0</v>
      </c>
      <c r="R101" s="23">
        <v>17774</v>
      </c>
      <c r="S101" s="23"/>
      <c r="T101" s="23">
        <f>SUM(BudgetRequestDetail[[#This Row],[Labor Fiscal Impact
FY 2022
($)]:[Non-Labor Fiscal Impact
FY 2022
($)]])</f>
        <v>17774</v>
      </c>
      <c r="U101" s="23">
        <v>30469</v>
      </c>
      <c r="V101" s="23"/>
      <c r="W101" s="24">
        <f>SUM(BudgetRequestDetail[[#This Row],[Labor Fiscal Impact
FY 2022-23
($)]:[Non-Labor Fiscal Impact
FY 2022-23
($)]])</f>
        <v>30469</v>
      </c>
      <c r="X101"/>
      <c r="Y101"/>
    </row>
    <row r="102" spans="2:25" ht="100.15" customHeight="1" x14ac:dyDescent="0.25">
      <c r="B102" s="15">
        <v>270</v>
      </c>
      <c r="C102" s="16" t="s">
        <v>1409</v>
      </c>
      <c r="D102" s="16" t="s">
        <v>1436</v>
      </c>
      <c r="E102" s="16" t="s">
        <v>134</v>
      </c>
      <c r="F102" s="17" t="s">
        <v>135</v>
      </c>
      <c r="G102" s="18" t="s">
        <v>1462</v>
      </c>
      <c r="H102" s="19" t="s">
        <v>1463</v>
      </c>
      <c r="I102" s="19" t="s">
        <v>1464</v>
      </c>
      <c r="J102" s="16" t="s">
        <v>36</v>
      </c>
      <c r="K102" s="19" t="s">
        <v>1465</v>
      </c>
      <c r="L102" s="20" t="s">
        <v>1466</v>
      </c>
      <c r="M102" s="18" t="s">
        <v>1467</v>
      </c>
      <c r="N102" s="16">
        <v>2</v>
      </c>
      <c r="O102" s="16" t="s">
        <v>39</v>
      </c>
      <c r="P102" s="21">
        <v>44618</v>
      </c>
      <c r="Q102" s="22">
        <v>0</v>
      </c>
      <c r="R102" s="23">
        <v>100557.57490000001</v>
      </c>
      <c r="S102" s="23">
        <v>0</v>
      </c>
      <c r="T102" s="23">
        <f>SUM(BudgetRequestDetail[[#This Row],[Labor Fiscal Impact
FY 2022
($)]:[Non-Labor Fiscal Impact
FY 2022
($)]])</f>
        <v>100557.57490000001</v>
      </c>
      <c r="U102" s="23">
        <v>174299.7965</v>
      </c>
      <c r="V102" s="23">
        <v>0</v>
      </c>
      <c r="W102" s="24">
        <f>SUM(BudgetRequestDetail[[#This Row],[Labor Fiscal Impact
FY 2022-23
($)]:[Non-Labor Fiscal Impact
FY 2022-23
($)]])</f>
        <v>174299.7965</v>
      </c>
      <c r="X102"/>
      <c r="Y102"/>
    </row>
    <row r="103" spans="2:25" ht="100.15" customHeight="1" x14ac:dyDescent="0.25">
      <c r="B103" s="15">
        <v>270</v>
      </c>
      <c r="C103" s="16" t="s">
        <v>1409</v>
      </c>
      <c r="D103" s="16" t="s">
        <v>1433</v>
      </c>
      <c r="E103" s="16" t="s">
        <v>134</v>
      </c>
      <c r="F103" s="17" t="s">
        <v>135</v>
      </c>
      <c r="G103" s="18" t="s">
        <v>1468</v>
      </c>
      <c r="H103" s="19" t="s">
        <v>1469</v>
      </c>
      <c r="I103" s="19" t="s">
        <v>1470</v>
      </c>
      <c r="J103" s="16" t="s">
        <v>36</v>
      </c>
      <c r="K103" s="19" t="s">
        <v>1471</v>
      </c>
      <c r="L103" s="20" t="s">
        <v>1472</v>
      </c>
      <c r="M103" s="18" t="s">
        <v>1473</v>
      </c>
      <c r="N103" s="16">
        <v>4</v>
      </c>
      <c r="O103" s="16" t="s">
        <v>39</v>
      </c>
      <c r="P103" s="21">
        <v>44618</v>
      </c>
      <c r="Q103" s="22">
        <v>0</v>
      </c>
      <c r="R103" s="23">
        <v>147744.7562</v>
      </c>
      <c r="S103" s="23">
        <v>0</v>
      </c>
      <c r="T103" s="23">
        <f>SUM(BudgetRequestDetail[[#This Row],[Labor Fiscal Impact
FY 2022
($)]:[Non-Labor Fiscal Impact
FY 2022
($)]])</f>
        <v>147744.7562</v>
      </c>
      <c r="U103" s="23">
        <v>256090.91070000001</v>
      </c>
      <c r="V103" s="23">
        <v>0</v>
      </c>
      <c r="W103" s="24">
        <f>SUM(BudgetRequestDetail[[#This Row],[Labor Fiscal Impact
FY 2022-23
($)]:[Non-Labor Fiscal Impact
FY 2022-23
($)]])</f>
        <v>256090.91070000001</v>
      </c>
      <c r="X103"/>
      <c r="Y103"/>
    </row>
    <row r="104" spans="2:25" ht="100.15" customHeight="1" x14ac:dyDescent="0.25">
      <c r="B104" s="15">
        <v>270</v>
      </c>
      <c r="C104" s="16" t="s">
        <v>1409</v>
      </c>
      <c r="D104" s="16" t="s">
        <v>1439</v>
      </c>
      <c r="E104" s="16" t="s">
        <v>134</v>
      </c>
      <c r="F104" s="17" t="s">
        <v>135</v>
      </c>
      <c r="G104" s="18" t="s">
        <v>1474</v>
      </c>
      <c r="H104" s="19" t="s">
        <v>1475</v>
      </c>
      <c r="I104" s="19" t="s">
        <v>1476</v>
      </c>
      <c r="J104" s="16" t="s">
        <v>36</v>
      </c>
      <c r="K104" s="19" t="s">
        <v>1477</v>
      </c>
      <c r="L104" s="20" t="s">
        <v>1478</v>
      </c>
      <c r="M104" s="18" t="s">
        <v>1479</v>
      </c>
      <c r="N104" s="16">
        <v>1</v>
      </c>
      <c r="O104" s="16" t="s">
        <v>39</v>
      </c>
      <c r="P104" s="21">
        <v>44618</v>
      </c>
      <c r="Q104" s="22">
        <v>0</v>
      </c>
      <c r="R104" s="23">
        <v>42264.323400000001</v>
      </c>
      <c r="S104" s="23">
        <v>0</v>
      </c>
      <c r="T104" s="23">
        <f>SUM(BudgetRequestDetail[[#This Row],[Labor Fiscal Impact
FY 2022
($)]:[Non-Labor Fiscal Impact
FY 2022
($)]])</f>
        <v>42264.323400000001</v>
      </c>
      <c r="U104" s="23">
        <v>73258.160600000003</v>
      </c>
      <c r="V104" s="23">
        <v>0</v>
      </c>
      <c r="W104" s="24">
        <f>SUM(BudgetRequestDetail[[#This Row],[Labor Fiscal Impact
FY 2022-23
($)]:[Non-Labor Fiscal Impact
FY 2022-23
($)]])</f>
        <v>73258.160600000003</v>
      </c>
      <c r="X104"/>
      <c r="Y104"/>
    </row>
    <row r="105" spans="2:25" ht="100.15" customHeight="1" x14ac:dyDescent="0.25">
      <c r="B105" s="15">
        <v>270</v>
      </c>
      <c r="C105" s="16" t="s">
        <v>1409</v>
      </c>
      <c r="D105" s="16" t="s">
        <v>1439</v>
      </c>
      <c r="E105" s="16" t="s">
        <v>134</v>
      </c>
      <c r="F105" s="17" t="s">
        <v>135</v>
      </c>
      <c r="G105" s="18" t="s">
        <v>1480</v>
      </c>
      <c r="H105" s="19" t="s">
        <v>1481</v>
      </c>
      <c r="I105" s="19" t="s">
        <v>1482</v>
      </c>
      <c r="J105" s="16" t="s">
        <v>36</v>
      </c>
      <c r="K105" s="19" t="s">
        <v>1477</v>
      </c>
      <c r="L105" s="20" t="s">
        <v>1483</v>
      </c>
      <c r="M105" s="18" t="s">
        <v>1473</v>
      </c>
      <c r="N105" s="16">
        <v>3</v>
      </c>
      <c r="O105" s="16" t="s">
        <v>39</v>
      </c>
      <c r="P105" s="21">
        <v>44618</v>
      </c>
      <c r="Q105" s="22">
        <v>0</v>
      </c>
      <c r="R105" s="23">
        <v>110808.5671</v>
      </c>
      <c r="S105" s="23">
        <v>0</v>
      </c>
      <c r="T105" s="23">
        <f>SUM(BudgetRequestDetail[[#This Row],[Labor Fiscal Impact
FY 2022
($)]:[Non-Labor Fiscal Impact
FY 2022
($)]])</f>
        <v>110808.5671</v>
      </c>
      <c r="U105" s="23">
        <v>192068.18299999999</v>
      </c>
      <c r="V105" s="23">
        <v>0</v>
      </c>
      <c r="W105" s="24">
        <f>SUM(BudgetRequestDetail[[#This Row],[Labor Fiscal Impact
FY 2022-23
($)]:[Non-Labor Fiscal Impact
FY 2022-23
($)]])</f>
        <v>192068.18299999999</v>
      </c>
      <c r="X105"/>
      <c r="Y105"/>
    </row>
    <row r="106" spans="2:25" ht="100.15" customHeight="1" x14ac:dyDescent="0.25">
      <c r="B106" s="15">
        <v>270</v>
      </c>
      <c r="C106" s="16" t="s">
        <v>1409</v>
      </c>
      <c r="D106" s="16" t="s">
        <v>1430</v>
      </c>
      <c r="E106" s="16" t="s">
        <v>134</v>
      </c>
      <c r="F106" s="17" t="s">
        <v>135</v>
      </c>
      <c r="G106" s="18" t="s">
        <v>1484</v>
      </c>
      <c r="H106" s="19" t="s">
        <v>1485</v>
      </c>
      <c r="I106" s="19" t="s">
        <v>1486</v>
      </c>
      <c r="J106" s="16" t="s">
        <v>36</v>
      </c>
      <c r="K106" s="19" t="s">
        <v>1487</v>
      </c>
      <c r="L106" s="20" t="s">
        <v>1488</v>
      </c>
      <c r="M106" s="18" t="s">
        <v>1489</v>
      </c>
      <c r="N106" s="16">
        <v>1</v>
      </c>
      <c r="O106" s="16" t="s">
        <v>39</v>
      </c>
      <c r="P106" s="21">
        <v>44618</v>
      </c>
      <c r="Q106" s="22">
        <v>0</v>
      </c>
      <c r="R106" s="23">
        <v>50278.787400000001</v>
      </c>
      <c r="S106" s="23">
        <v>0</v>
      </c>
      <c r="T106" s="23">
        <f>SUM(BudgetRequestDetail[[#This Row],[Labor Fiscal Impact
FY 2022
($)]:[Non-Labor Fiscal Impact
FY 2022
($)]])</f>
        <v>50278.787400000001</v>
      </c>
      <c r="U106" s="23">
        <v>87149.898199999996</v>
      </c>
      <c r="V106" s="23">
        <v>0</v>
      </c>
      <c r="W106" s="24">
        <f>SUM(BudgetRequestDetail[[#This Row],[Labor Fiscal Impact
FY 2022-23
($)]:[Non-Labor Fiscal Impact
FY 2022-23
($)]])</f>
        <v>87149.898199999996</v>
      </c>
      <c r="X106"/>
      <c r="Y106"/>
    </row>
    <row r="107" spans="2:25" ht="100.15" customHeight="1" x14ac:dyDescent="0.25">
      <c r="B107" s="15">
        <v>270</v>
      </c>
      <c r="C107" s="16" t="s">
        <v>1409</v>
      </c>
      <c r="D107" s="16" t="s">
        <v>1458</v>
      </c>
      <c r="E107" s="16" t="s">
        <v>134</v>
      </c>
      <c r="F107" s="17" t="s">
        <v>135</v>
      </c>
      <c r="G107" s="18" t="s">
        <v>1490</v>
      </c>
      <c r="H107" s="19" t="s">
        <v>1491</v>
      </c>
      <c r="I107" s="19" t="s">
        <v>1492</v>
      </c>
      <c r="J107" s="16" t="s">
        <v>36</v>
      </c>
      <c r="K107" s="19" t="s">
        <v>1493</v>
      </c>
      <c r="L107" s="20" t="s">
        <v>1494</v>
      </c>
      <c r="M107" s="18" t="s">
        <v>1473</v>
      </c>
      <c r="N107" s="16">
        <v>1</v>
      </c>
      <c r="O107" s="16" t="s">
        <v>39</v>
      </c>
      <c r="P107" s="21">
        <v>44618</v>
      </c>
      <c r="Q107" s="22">
        <v>0</v>
      </c>
      <c r="R107" s="23">
        <v>36936.188999999998</v>
      </c>
      <c r="S107" s="23">
        <v>0</v>
      </c>
      <c r="T107" s="23">
        <f>SUM(BudgetRequestDetail[[#This Row],[Labor Fiscal Impact
FY 2022
($)]:[Non-Labor Fiscal Impact
FY 2022
($)]])</f>
        <v>36936.188999999998</v>
      </c>
      <c r="U107" s="23">
        <v>64022.727700000003</v>
      </c>
      <c r="V107" s="23">
        <v>0</v>
      </c>
      <c r="W107" s="24">
        <f>SUM(BudgetRequestDetail[[#This Row],[Labor Fiscal Impact
FY 2022-23
($)]:[Non-Labor Fiscal Impact
FY 2022-23
($)]])</f>
        <v>64022.727700000003</v>
      </c>
      <c r="X107"/>
      <c r="Y107"/>
    </row>
    <row r="108" spans="2:25" ht="100.15" customHeight="1" x14ac:dyDescent="0.25">
      <c r="B108" s="15">
        <v>270</v>
      </c>
      <c r="C108" s="16" t="s">
        <v>1409</v>
      </c>
      <c r="D108" s="16" t="s">
        <v>1433</v>
      </c>
      <c r="E108" s="16" t="s">
        <v>134</v>
      </c>
      <c r="F108" s="17" t="s">
        <v>135</v>
      </c>
      <c r="G108" s="18" t="s">
        <v>1495</v>
      </c>
      <c r="H108" s="19" t="s">
        <v>1496</v>
      </c>
      <c r="I108" s="19" t="s">
        <v>1497</v>
      </c>
      <c r="J108" s="16" t="s">
        <v>36</v>
      </c>
      <c r="K108" s="19" t="s">
        <v>1471</v>
      </c>
      <c r="L108" s="20" t="s">
        <v>1498</v>
      </c>
      <c r="M108" s="18" t="s">
        <v>621</v>
      </c>
      <c r="N108" s="16">
        <v>1</v>
      </c>
      <c r="O108" s="16" t="s">
        <v>39</v>
      </c>
      <c r="P108" s="21">
        <v>44618</v>
      </c>
      <c r="Q108" s="22">
        <v>0</v>
      </c>
      <c r="R108" s="23">
        <v>67383.731400000004</v>
      </c>
      <c r="S108" s="23">
        <v>0</v>
      </c>
      <c r="T108" s="23">
        <f>SUM(BudgetRequestDetail[[#This Row],[Labor Fiscal Impact
FY 2022
($)]:[Non-Labor Fiscal Impact
FY 2022
($)]])</f>
        <v>67383.731400000004</v>
      </c>
      <c r="U108" s="23">
        <v>116798.4678</v>
      </c>
      <c r="V108" s="23">
        <v>0</v>
      </c>
      <c r="W108" s="24">
        <f>SUM(BudgetRequestDetail[[#This Row],[Labor Fiscal Impact
FY 2022-23
($)]:[Non-Labor Fiscal Impact
FY 2022-23
($)]])</f>
        <v>116798.4678</v>
      </c>
      <c r="X108"/>
      <c r="Y108"/>
    </row>
    <row r="109" spans="2:25" ht="100.15" customHeight="1" x14ac:dyDescent="0.25">
      <c r="B109" s="15">
        <v>270</v>
      </c>
      <c r="C109" s="16" t="s">
        <v>1409</v>
      </c>
      <c r="D109" s="16" t="s">
        <v>1427</v>
      </c>
      <c r="E109" s="16" t="s">
        <v>134</v>
      </c>
      <c r="F109" s="17" t="s">
        <v>135</v>
      </c>
      <c r="G109" s="18" t="s">
        <v>1499</v>
      </c>
      <c r="H109" s="19" t="s">
        <v>1500</v>
      </c>
      <c r="I109" s="19" t="s">
        <v>1501</v>
      </c>
      <c r="J109" s="16" t="s">
        <v>36</v>
      </c>
      <c r="K109" s="19" t="s">
        <v>1502</v>
      </c>
      <c r="L109" s="20" t="s">
        <v>1503</v>
      </c>
      <c r="M109" s="18" t="s">
        <v>1504</v>
      </c>
      <c r="N109" s="16">
        <v>1</v>
      </c>
      <c r="O109" s="16" t="s">
        <v>39</v>
      </c>
      <c r="P109" s="21">
        <v>44618</v>
      </c>
      <c r="Q109" s="22">
        <v>0</v>
      </c>
      <c r="R109" s="23">
        <v>53543.939400000003</v>
      </c>
      <c r="S109" s="23">
        <v>0</v>
      </c>
      <c r="T109" s="23">
        <f>SUM(BudgetRequestDetail[[#This Row],[Labor Fiscal Impact
FY 2022
($)]:[Non-Labor Fiscal Impact
FY 2022
($)]])</f>
        <v>53543.939400000003</v>
      </c>
      <c r="U109" s="23">
        <v>92809.494999999995</v>
      </c>
      <c r="V109" s="23">
        <v>0</v>
      </c>
      <c r="W109" s="24">
        <f>SUM(BudgetRequestDetail[[#This Row],[Labor Fiscal Impact
FY 2022-23
($)]:[Non-Labor Fiscal Impact
FY 2022-23
($)]])</f>
        <v>92809.494999999995</v>
      </c>
      <c r="X109"/>
      <c r="Y109"/>
    </row>
    <row r="110" spans="2:25" ht="100.15" customHeight="1" x14ac:dyDescent="0.25">
      <c r="B110" s="15">
        <v>270</v>
      </c>
      <c r="C110" s="16" t="s">
        <v>1409</v>
      </c>
      <c r="D110" s="16" t="s">
        <v>1449</v>
      </c>
      <c r="E110" s="16" t="s">
        <v>134</v>
      </c>
      <c r="F110" s="17" t="s">
        <v>135</v>
      </c>
      <c r="G110" s="18" t="s">
        <v>1357</v>
      </c>
      <c r="H110" s="19" t="s">
        <v>1505</v>
      </c>
      <c r="I110" s="19" t="s">
        <v>1506</v>
      </c>
      <c r="J110" s="16" t="s">
        <v>36</v>
      </c>
      <c r="K110" s="19" t="s">
        <v>1507</v>
      </c>
      <c r="L110" s="20" t="s">
        <v>1508</v>
      </c>
      <c r="M110" s="18"/>
      <c r="N110" s="16"/>
      <c r="O110" s="16"/>
      <c r="P110" s="21"/>
      <c r="Q110" s="22">
        <v>0</v>
      </c>
      <c r="R110" s="23">
        <v>0</v>
      </c>
      <c r="S110" s="23">
        <v>18471</v>
      </c>
      <c r="T110" s="23">
        <f>SUM(BudgetRequestDetail[[#This Row],[Labor Fiscal Impact
FY 2022
($)]:[Non-Labor Fiscal Impact
FY 2022
($)]])</f>
        <v>18471</v>
      </c>
      <c r="U110" s="23">
        <v>0</v>
      </c>
      <c r="V110" s="23">
        <v>31665</v>
      </c>
      <c r="W110" s="24">
        <f>SUM(BudgetRequestDetail[[#This Row],[Labor Fiscal Impact
FY 2022-23
($)]:[Non-Labor Fiscal Impact
FY 2022-23
($)]])</f>
        <v>31665</v>
      </c>
      <c r="X110"/>
      <c r="Y110"/>
    </row>
    <row r="111" spans="2:25" ht="100.15" customHeight="1" x14ac:dyDescent="0.25">
      <c r="B111" s="15">
        <v>270</v>
      </c>
      <c r="C111" s="16" t="s">
        <v>1409</v>
      </c>
      <c r="D111" s="16" t="s">
        <v>1433</v>
      </c>
      <c r="E111" s="16" t="s">
        <v>134</v>
      </c>
      <c r="F111" s="17" t="s">
        <v>135</v>
      </c>
      <c r="G111" s="18" t="s">
        <v>1509</v>
      </c>
      <c r="H111" s="19" t="s">
        <v>1510</v>
      </c>
      <c r="I111" s="19" t="s">
        <v>1511</v>
      </c>
      <c r="J111" s="16" t="s">
        <v>36</v>
      </c>
      <c r="K111" s="19" t="s">
        <v>1425</v>
      </c>
      <c r="L111" s="20" t="s">
        <v>1512</v>
      </c>
      <c r="M111" s="18"/>
      <c r="N111" s="16"/>
      <c r="O111" s="16"/>
      <c r="P111" s="21"/>
      <c r="Q111" s="22">
        <v>0</v>
      </c>
      <c r="R111" s="23">
        <v>0</v>
      </c>
      <c r="S111" s="23">
        <v>75833</v>
      </c>
      <c r="T111" s="23">
        <f>SUM(BudgetRequestDetail[[#This Row],[Labor Fiscal Impact
FY 2022
($)]:[Non-Labor Fiscal Impact
FY 2022
($)]])</f>
        <v>75833</v>
      </c>
      <c r="U111" s="23">
        <v>0</v>
      </c>
      <c r="V111" s="23">
        <v>130000</v>
      </c>
      <c r="W111" s="24">
        <f>SUM(BudgetRequestDetail[[#This Row],[Labor Fiscal Impact
FY 2022-23
($)]:[Non-Labor Fiscal Impact
FY 2022-23
($)]])</f>
        <v>130000</v>
      </c>
      <c r="X111"/>
      <c r="Y111"/>
    </row>
    <row r="112" spans="2:25" ht="100.15" customHeight="1" x14ac:dyDescent="0.25">
      <c r="B112" s="15">
        <v>270</v>
      </c>
      <c r="C112" s="16" t="s">
        <v>1409</v>
      </c>
      <c r="D112" s="16" t="s">
        <v>1436</v>
      </c>
      <c r="E112" s="16" t="s">
        <v>134</v>
      </c>
      <c r="F112" s="17" t="s">
        <v>135</v>
      </c>
      <c r="G112" s="18" t="s">
        <v>1509</v>
      </c>
      <c r="H112" s="19" t="s">
        <v>1510</v>
      </c>
      <c r="I112" s="19" t="s">
        <v>1511</v>
      </c>
      <c r="J112" s="16" t="s">
        <v>36</v>
      </c>
      <c r="K112" s="19" t="s">
        <v>1425</v>
      </c>
      <c r="L112" s="20" t="s">
        <v>1513</v>
      </c>
      <c r="M112" s="18"/>
      <c r="N112" s="16"/>
      <c r="O112" s="16"/>
      <c r="P112" s="21"/>
      <c r="Q112" s="22">
        <v>0</v>
      </c>
      <c r="R112" s="23">
        <v>0</v>
      </c>
      <c r="S112" s="23">
        <v>26833</v>
      </c>
      <c r="T112" s="23">
        <f>SUM(BudgetRequestDetail[[#This Row],[Labor Fiscal Impact
FY 2022
($)]:[Non-Labor Fiscal Impact
FY 2022
($)]])</f>
        <v>26833</v>
      </c>
      <c r="U112" s="23">
        <v>0</v>
      </c>
      <c r="V112" s="23">
        <v>46000</v>
      </c>
      <c r="W112" s="24">
        <f>SUM(BudgetRequestDetail[[#This Row],[Labor Fiscal Impact
FY 2022-23
($)]:[Non-Labor Fiscal Impact
FY 2022-23
($)]])</f>
        <v>46000</v>
      </c>
      <c r="X112"/>
      <c r="Y112"/>
    </row>
    <row r="113" spans="2:25" ht="100.15" customHeight="1" x14ac:dyDescent="0.25">
      <c r="B113" s="15">
        <v>270</v>
      </c>
      <c r="C113" s="16" t="s">
        <v>1409</v>
      </c>
      <c r="D113" s="16" t="s">
        <v>1439</v>
      </c>
      <c r="E113" s="16" t="s">
        <v>134</v>
      </c>
      <c r="F113" s="17" t="s">
        <v>135</v>
      </c>
      <c r="G113" s="18" t="s">
        <v>1509</v>
      </c>
      <c r="H113" s="19" t="s">
        <v>1510</v>
      </c>
      <c r="I113" s="19" t="s">
        <v>1511</v>
      </c>
      <c r="J113" s="16" t="s">
        <v>36</v>
      </c>
      <c r="K113" s="19" t="s">
        <v>1425</v>
      </c>
      <c r="L113" s="20" t="s">
        <v>1514</v>
      </c>
      <c r="M113" s="18"/>
      <c r="N113" s="16"/>
      <c r="O113" s="16"/>
      <c r="P113" s="21"/>
      <c r="Q113" s="22">
        <v>0</v>
      </c>
      <c r="R113" s="23">
        <v>0</v>
      </c>
      <c r="S113" s="23">
        <v>118417</v>
      </c>
      <c r="T113" s="23">
        <f>SUM(BudgetRequestDetail[[#This Row],[Labor Fiscal Impact
FY 2022
($)]:[Non-Labor Fiscal Impact
FY 2022
($)]])</f>
        <v>118417</v>
      </c>
      <c r="U113" s="23">
        <v>0</v>
      </c>
      <c r="V113" s="23">
        <v>203000</v>
      </c>
      <c r="W113" s="24">
        <f>SUM(BudgetRequestDetail[[#This Row],[Labor Fiscal Impact
FY 2022-23
($)]:[Non-Labor Fiscal Impact
FY 2022-23
($)]])</f>
        <v>203000</v>
      </c>
      <c r="X113"/>
      <c r="Y113"/>
    </row>
    <row r="114" spans="2:25" ht="100.15" customHeight="1" x14ac:dyDescent="0.25">
      <c r="B114" s="15">
        <v>270</v>
      </c>
      <c r="C114" s="16" t="s">
        <v>1409</v>
      </c>
      <c r="D114" s="16" t="s">
        <v>1442</v>
      </c>
      <c r="E114" s="16" t="s">
        <v>134</v>
      </c>
      <c r="F114" s="17" t="s">
        <v>135</v>
      </c>
      <c r="G114" s="18" t="s">
        <v>1509</v>
      </c>
      <c r="H114" s="19" t="s">
        <v>1510</v>
      </c>
      <c r="I114" s="19" t="s">
        <v>1515</v>
      </c>
      <c r="J114" s="16" t="s">
        <v>36</v>
      </c>
      <c r="K114" s="19" t="s">
        <v>1444</v>
      </c>
      <c r="L114" s="20" t="s">
        <v>1516</v>
      </c>
      <c r="M114" s="18"/>
      <c r="N114" s="16"/>
      <c r="O114" s="16"/>
      <c r="P114" s="21"/>
      <c r="Q114" s="22">
        <v>0</v>
      </c>
      <c r="R114" s="23">
        <v>0</v>
      </c>
      <c r="S114" s="23">
        <v>75833</v>
      </c>
      <c r="T114" s="23">
        <f>SUM(BudgetRequestDetail[[#This Row],[Labor Fiscal Impact
FY 2022
($)]:[Non-Labor Fiscal Impact
FY 2022
($)]])</f>
        <v>75833</v>
      </c>
      <c r="U114" s="23">
        <v>0</v>
      </c>
      <c r="V114" s="23">
        <v>130000</v>
      </c>
      <c r="W114" s="24">
        <f>SUM(BudgetRequestDetail[[#This Row],[Labor Fiscal Impact
FY 2022-23
($)]:[Non-Labor Fiscal Impact
FY 2022-23
($)]])</f>
        <v>130000</v>
      </c>
      <c r="X114"/>
      <c r="Y114"/>
    </row>
    <row r="115" spans="2:25" ht="100.15" customHeight="1" x14ac:dyDescent="0.25">
      <c r="B115" s="15">
        <v>270</v>
      </c>
      <c r="C115" s="16" t="s">
        <v>1409</v>
      </c>
      <c r="D115" s="16" t="s">
        <v>1446</v>
      </c>
      <c r="E115" s="16" t="s">
        <v>134</v>
      </c>
      <c r="F115" s="17" t="s">
        <v>135</v>
      </c>
      <c r="G115" s="18" t="s">
        <v>1509</v>
      </c>
      <c r="H115" s="19" t="s">
        <v>1517</v>
      </c>
      <c r="I115" s="19" t="s">
        <v>1515</v>
      </c>
      <c r="J115" s="16" t="s">
        <v>36</v>
      </c>
      <c r="K115" s="19" t="s">
        <v>1444</v>
      </c>
      <c r="L115" s="20" t="s">
        <v>1518</v>
      </c>
      <c r="M115" s="18"/>
      <c r="N115" s="16"/>
      <c r="O115" s="16"/>
      <c r="P115" s="21"/>
      <c r="Q115" s="22">
        <v>0</v>
      </c>
      <c r="R115" s="23">
        <v>0</v>
      </c>
      <c r="S115" s="23">
        <v>335417</v>
      </c>
      <c r="T115" s="23">
        <f>SUM(BudgetRequestDetail[[#This Row],[Labor Fiscal Impact
FY 2022
($)]:[Non-Labor Fiscal Impact
FY 2022
($)]])</f>
        <v>335417</v>
      </c>
      <c r="U115" s="23">
        <v>0</v>
      </c>
      <c r="V115" s="23">
        <v>575000</v>
      </c>
      <c r="W115" s="24">
        <f>SUM(BudgetRequestDetail[[#This Row],[Labor Fiscal Impact
FY 2022-23
($)]:[Non-Labor Fiscal Impact
FY 2022-23
($)]])</f>
        <v>575000</v>
      </c>
      <c r="X115"/>
      <c r="Y115"/>
    </row>
    <row r="116" spans="2:25" ht="100.15" customHeight="1" x14ac:dyDescent="0.25">
      <c r="B116" s="15">
        <v>270</v>
      </c>
      <c r="C116" s="16" t="s">
        <v>1409</v>
      </c>
      <c r="D116" s="16" t="s">
        <v>1449</v>
      </c>
      <c r="E116" s="16" t="s">
        <v>134</v>
      </c>
      <c r="F116" s="17" t="s">
        <v>135</v>
      </c>
      <c r="G116" s="18" t="s">
        <v>1509</v>
      </c>
      <c r="H116" s="19" t="s">
        <v>1510</v>
      </c>
      <c r="I116" s="19" t="s">
        <v>1515</v>
      </c>
      <c r="J116" s="16" t="s">
        <v>36</v>
      </c>
      <c r="K116" s="19" t="s">
        <v>1444</v>
      </c>
      <c r="L116" s="20" t="s">
        <v>1519</v>
      </c>
      <c r="M116" s="18"/>
      <c r="N116" s="16"/>
      <c r="O116" s="16"/>
      <c r="P116" s="21"/>
      <c r="Q116" s="22">
        <v>0</v>
      </c>
      <c r="R116" s="23">
        <v>0</v>
      </c>
      <c r="S116" s="23">
        <v>134167</v>
      </c>
      <c r="T116" s="23">
        <f>SUM(BudgetRequestDetail[[#This Row],[Labor Fiscal Impact
FY 2022
($)]:[Non-Labor Fiscal Impact
FY 2022
($)]])</f>
        <v>134167</v>
      </c>
      <c r="U116" s="23">
        <v>0</v>
      </c>
      <c r="V116" s="23">
        <v>230000</v>
      </c>
      <c r="W116" s="24">
        <f>SUM(BudgetRequestDetail[[#This Row],[Labor Fiscal Impact
FY 2022-23
($)]:[Non-Labor Fiscal Impact
FY 2022-23
($)]])</f>
        <v>230000</v>
      </c>
      <c r="X116"/>
      <c r="Y116"/>
    </row>
    <row r="117" spans="2:25" ht="100.15" customHeight="1" x14ac:dyDescent="0.25">
      <c r="B117" s="15">
        <v>270</v>
      </c>
      <c r="C117" s="16" t="s">
        <v>1409</v>
      </c>
      <c r="D117" s="16" t="s">
        <v>1452</v>
      </c>
      <c r="E117" s="16" t="s">
        <v>134</v>
      </c>
      <c r="F117" s="17" t="s">
        <v>135</v>
      </c>
      <c r="G117" s="18" t="s">
        <v>1509</v>
      </c>
      <c r="H117" s="19" t="s">
        <v>1510</v>
      </c>
      <c r="I117" s="19" t="s">
        <v>1515</v>
      </c>
      <c r="J117" s="16" t="s">
        <v>36</v>
      </c>
      <c r="K117" s="19" t="s">
        <v>1444</v>
      </c>
      <c r="L117" s="20" t="s">
        <v>1520</v>
      </c>
      <c r="M117" s="18"/>
      <c r="N117" s="16"/>
      <c r="O117" s="16"/>
      <c r="P117" s="21"/>
      <c r="Q117" s="22">
        <v>0</v>
      </c>
      <c r="R117" s="23">
        <v>0</v>
      </c>
      <c r="S117" s="23">
        <v>40833</v>
      </c>
      <c r="T117" s="23">
        <f>SUM(BudgetRequestDetail[[#This Row],[Labor Fiscal Impact
FY 2022
($)]:[Non-Labor Fiscal Impact
FY 2022
($)]])</f>
        <v>40833</v>
      </c>
      <c r="U117" s="23">
        <v>0</v>
      </c>
      <c r="V117" s="23">
        <v>70000</v>
      </c>
      <c r="W117" s="24">
        <f>SUM(BudgetRequestDetail[[#This Row],[Labor Fiscal Impact
FY 2022-23
($)]:[Non-Labor Fiscal Impact
FY 2022-23
($)]])</f>
        <v>70000</v>
      </c>
      <c r="X117"/>
      <c r="Y117"/>
    </row>
    <row r="118" spans="2:25" ht="100.15" customHeight="1" x14ac:dyDescent="0.25">
      <c r="B118" s="15">
        <v>270</v>
      </c>
      <c r="C118" s="16" t="s">
        <v>1409</v>
      </c>
      <c r="D118" s="16" t="s">
        <v>1455</v>
      </c>
      <c r="E118" s="16" t="s">
        <v>134</v>
      </c>
      <c r="F118" s="17" t="s">
        <v>135</v>
      </c>
      <c r="G118" s="18" t="s">
        <v>1509</v>
      </c>
      <c r="H118" s="19" t="s">
        <v>1510</v>
      </c>
      <c r="I118" s="19" t="s">
        <v>1515</v>
      </c>
      <c r="J118" s="16" t="s">
        <v>36</v>
      </c>
      <c r="K118" s="19" t="s">
        <v>1444</v>
      </c>
      <c r="L118" s="20" t="s">
        <v>1521</v>
      </c>
      <c r="M118" s="18"/>
      <c r="N118" s="16"/>
      <c r="O118" s="16"/>
      <c r="P118" s="21"/>
      <c r="Q118" s="22">
        <v>0</v>
      </c>
      <c r="R118" s="23">
        <v>0</v>
      </c>
      <c r="S118" s="23">
        <v>9333</v>
      </c>
      <c r="T118" s="23">
        <f>SUM(BudgetRequestDetail[[#This Row],[Labor Fiscal Impact
FY 2022
($)]:[Non-Labor Fiscal Impact
FY 2022
($)]])</f>
        <v>9333</v>
      </c>
      <c r="U118" s="23">
        <v>0</v>
      </c>
      <c r="V118" s="23">
        <v>16000</v>
      </c>
      <c r="W118" s="24">
        <f>SUM(BudgetRequestDetail[[#This Row],[Labor Fiscal Impact
FY 2022-23
($)]:[Non-Labor Fiscal Impact
FY 2022-23
($)]])</f>
        <v>16000</v>
      </c>
      <c r="X118"/>
      <c r="Y118"/>
    </row>
    <row r="119" spans="2:25" ht="100.15" customHeight="1" x14ac:dyDescent="0.25">
      <c r="B119" s="15">
        <v>270</v>
      </c>
      <c r="C119" s="16" t="s">
        <v>1409</v>
      </c>
      <c r="D119" s="16" t="s">
        <v>1250</v>
      </c>
      <c r="E119" s="16" t="s">
        <v>134</v>
      </c>
      <c r="F119" s="17" t="s">
        <v>135</v>
      </c>
      <c r="G119" s="18" t="s">
        <v>1522</v>
      </c>
      <c r="H119" s="19" t="s">
        <v>1523</v>
      </c>
      <c r="I119" s="19" t="s">
        <v>1524</v>
      </c>
      <c r="J119" s="16" t="s">
        <v>77</v>
      </c>
      <c r="K119" s="19" t="s">
        <v>1412</v>
      </c>
      <c r="L119" s="20" t="s">
        <v>1525</v>
      </c>
      <c r="M119" s="18"/>
      <c r="N119" s="16"/>
      <c r="O119" s="16"/>
      <c r="P119" s="21"/>
      <c r="Q119" s="22">
        <v>0</v>
      </c>
      <c r="R119" s="23">
        <v>0</v>
      </c>
      <c r="S119" s="23">
        <v>6828</v>
      </c>
      <c r="T119" s="23">
        <f>SUM(BudgetRequestDetail[[#This Row],[Labor Fiscal Impact
FY 2022
($)]:[Non-Labor Fiscal Impact
FY 2022
($)]])</f>
        <v>6828</v>
      </c>
      <c r="U119" s="23">
        <v>0</v>
      </c>
      <c r="V119" s="23">
        <v>11147</v>
      </c>
      <c r="W119" s="24">
        <f>SUM(BudgetRequestDetail[[#This Row],[Labor Fiscal Impact
FY 2022-23
($)]:[Non-Labor Fiscal Impact
FY 2022-23
($)]])</f>
        <v>11147</v>
      </c>
      <c r="X119"/>
      <c r="Y119"/>
    </row>
    <row r="120" spans="2:25" ht="100.15" customHeight="1" x14ac:dyDescent="0.25">
      <c r="B120" s="15">
        <v>270</v>
      </c>
      <c r="C120" s="16" t="s">
        <v>1409</v>
      </c>
      <c r="D120" s="16" t="s">
        <v>274</v>
      </c>
      <c r="E120" s="16" t="s">
        <v>134</v>
      </c>
      <c r="F120" s="17" t="s">
        <v>135</v>
      </c>
      <c r="G120" s="18" t="s">
        <v>1522</v>
      </c>
      <c r="H120" s="19" t="s">
        <v>1526</v>
      </c>
      <c r="I120" s="19" t="s">
        <v>1524</v>
      </c>
      <c r="J120" s="16" t="s">
        <v>77</v>
      </c>
      <c r="K120" s="19" t="s">
        <v>1412</v>
      </c>
      <c r="L120" s="20" t="s">
        <v>1527</v>
      </c>
      <c r="M120" s="18"/>
      <c r="N120" s="16"/>
      <c r="O120" s="16"/>
      <c r="P120" s="21"/>
      <c r="Q120" s="22">
        <v>0</v>
      </c>
      <c r="R120" s="23">
        <v>0</v>
      </c>
      <c r="S120" s="23">
        <v>950</v>
      </c>
      <c r="T120" s="23">
        <f>SUM(BudgetRequestDetail[[#This Row],[Labor Fiscal Impact
FY 2022
($)]:[Non-Labor Fiscal Impact
FY 2022
($)]])</f>
        <v>950</v>
      </c>
      <c r="U120" s="23">
        <v>0</v>
      </c>
      <c r="V120" s="23">
        <v>3880</v>
      </c>
      <c r="W120" s="24">
        <f>SUM(BudgetRequestDetail[[#This Row],[Labor Fiscal Impact
FY 2022-23
($)]:[Non-Labor Fiscal Impact
FY 2022-23
($)]])</f>
        <v>3880</v>
      </c>
      <c r="X120"/>
      <c r="Y120"/>
    </row>
    <row r="121" spans="2:25" ht="100.15" customHeight="1" x14ac:dyDescent="0.25">
      <c r="B121" s="15">
        <v>270</v>
      </c>
      <c r="C121" s="16" t="s">
        <v>1409</v>
      </c>
      <c r="D121" s="16" t="s">
        <v>1423</v>
      </c>
      <c r="E121" s="16" t="s">
        <v>134</v>
      </c>
      <c r="F121" s="17" t="s">
        <v>135</v>
      </c>
      <c r="G121" s="18" t="s">
        <v>1522</v>
      </c>
      <c r="H121" s="19" t="s">
        <v>1526</v>
      </c>
      <c r="I121" s="19" t="s">
        <v>1524</v>
      </c>
      <c r="J121" s="16" t="s">
        <v>77</v>
      </c>
      <c r="K121" s="19" t="s">
        <v>1425</v>
      </c>
      <c r="L121" s="20" t="s">
        <v>1528</v>
      </c>
      <c r="M121" s="18"/>
      <c r="N121" s="16"/>
      <c r="O121" s="16"/>
      <c r="P121" s="21"/>
      <c r="Q121" s="22">
        <v>0</v>
      </c>
      <c r="R121" s="23">
        <v>0</v>
      </c>
      <c r="S121" s="23">
        <v>0</v>
      </c>
      <c r="T121" s="23">
        <f>SUM(BudgetRequestDetail[[#This Row],[Labor Fiscal Impact
FY 2022
($)]:[Non-Labor Fiscal Impact
FY 2022
($)]])</f>
        <v>0</v>
      </c>
      <c r="U121" s="23">
        <v>0</v>
      </c>
      <c r="V121" s="23">
        <v>2480</v>
      </c>
      <c r="W121" s="24">
        <f>SUM(BudgetRequestDetail[[#This Row],[Labor Fiscal Impact
FY 2022-23
($)]:[Non-Labor Fiscal Impact
FY 2022-23
($)]])</f>
        <v>2480</v>
      </c>
      <c r="X121"/>
      <c r="Y121"/>
    </row>
    <row r="122" spans="2:25" ht="100.15" customHeight="1" x14ac:dyDescent="0.25">
      <c r="B122" s="15">
        <v>270</v>
      </c>
      <c r="C122" s="16" t="s">
        <v>1409</v>
      </c>
      <c r="D122" s="16" t="s">
        <v>1427</v>
      </c>
      <c r="E122" s="16" t="s">
        <v>134</v>
      </c>
      <c r="F122" s="17" t="s">
        <v>135</v>
      </c>
      <c r="G122" s="18" t="s">
        <v>1522</v>
      </c>
      <c r="H122" s="19" t="s">
        <v>1526</v>
      </c>
      <c r="I122" s="19" t="s">
        <v>1524</v>
      </c>
      <c r="J122" s="16" t="s">
        <v>77</v>
      </c>
      <c r="K122" s="19" t="s">
        <v>1425</v>
      </c>
      <c r="L122" s="20" t="s">
        <v>1529</v>
      </c>
      <c r="M122" s="18"/>
      <c r="N122" s="16"/>
      <c r="O122" s="16"/>
      <c r="P122" s="21"/>
      <c r="Q122" s="22">
        <v>0</v>
      </c>
      <c r="R122" s="23">
        <v>0</v>
      </c>
      <c r="S122" s="23">
        <v>0</v>
      </c>
      <c r="T122" s="23">
        <f>SUM(BudgetRequestDetail[[#This Row],[Labor Fiscal Impact
FY 2022
($)]:[Non-Labor Fiscal Impact
FY 2022
($)]])</f>
        <v>0</v>
      </c>
      <c r="U122" s="23">
        <v>0</v>
      </c>
      <c r="V122" s="23">
        <v>2480</v>
      </c>
      <c r="W122" s="24">
        <f>SUM(BudgetRequestDetail[[#This Row],[Labor Fiscal Impact
FY 2022-23
($)]:[Non-Labor Fiscal Impact
FY 2022-23
($)]])</f>
        <v>2480</v>
      </c>
      <c r="X122"/>
      <c r="Y122"/>
    </row>
    <row r="123" spans="2:25" ht="100.15" customHeight="1" x14ac:dyDescent="0.25">
      <c r="B123" s="15">
        <v>270</v>
      </c>
      <c r="C123" s="16" t="s">
        <v>1409</v>
      </c>
      <c r="D123" s="16" t="s">
        <v>1442</v>
      </c>
      <c r="E123" s="16" t="s">
        <v>134</v>
      </c>
      <c r="F123" s="17" t="s">
        <v>135</v>
      </c>
      <c r="G123" s="18" t="s">
        <v>1522</v>
      </c>
      <c r="H123" s="19" t="s">
        <v>1526</v>
      </c>
      <c r="I123" s="19" t="s">
        <v>1524</v>
      </c>
      <c r="J123" s="16" t="s">
        <v>77</v>
      </c>
      <c r="K123" s="19" t="s">
        <v>1444</v>
      </c>
      <c r="L123" s="20" t="s">
        <v>1530</v>
      </c>
      <c r="M123" s="18"/>
      <c r="N123" s="16"/>
      <c r="O123" s="16"/>
      <c r="P123" s="21"/>
      <c r="Q123" s="22">
        <v>0</v>
      </c>
      <c r="R123" s="23">
        <v>0</v>
      </c>
      <c r="S123" s="23">
        <v>3400</v>
      </c>
      <c r="T123" s="23">
        <f>SUM(BudgetRequestDetail[[#This Row],[Labor Fiscal Impact
FY 2022
($)]:[Non-Labor Fiscal Impact
FY 2022
($)]])</f>
        <v>3400</v>
      </c>
      <c r="U123" s="23">
        <v>0</v>
      </c>
      <c r="V123" s="23">
        <v>3200</v>
      </c>
      <c r="W123" s="24">
        <f>SUM(BudgetRequestDetail[[#This Row],[Labor Fiscal Impact
FY 2022-23
($)]:[Non-Labor Fiscal Impact
FY 2022-23
($)]])</f>
        <v>3200</v>
      </c>
      <c r="X123"/>
      <c r="Y123"/>
    </row>
    <row r="124" spans="2:25" ht="100.15" customHeight="1" x14ac:dyDescent="0.25">
      <c r="B124" s="15">
        <v>270</v>
      </c>
      <c r="C124" s="16" t="s">
        <v>1409</v>
      </c>
      <c r="D124" s="16" t="s">
        <v>1449</v>
      </c>
      <c r="E124" s="16" t="s">
        <v>134</v>
      </c>
      <c r="F124" s="17" t="s">
        <v>135</v>
      </c>
      <c r="G124" s="18" t="s">
        <v>1522</v>
      </c>
      <c r="H124" s="19" t="s">
        <v>1526</v>
      </c>
      <c r="I124" s="19" t="s">
        <v>1524</v>
      </c>
      <c r="J124" s="16" t="s">
        <v>77</v>
      </c>
      <c r="K124" s="19" t="s">
        <v>1444</v>
      </c>
      <c r="L124" s="20" t="s">
        <v>1531</v>
      </c>
      <c r="M124" s="18"/>
      <c r="N124" s="16"/>
      <c r="O124" s="16"/>
      <c r="P124" s="21"/>
      <c r="Q124" s="22">
        <v>0</v>
      </c>
      <c r="R124" s="23">
        <v>0</v>
      </c>
      <c r="S124" s="23">
        <v>1640</v>
      </c>
      <c r="T124" s="23">
        <f>SUM(BudgetRequestDetail[[#This Row],[Labor Fiscal Impact
FY 2022
($)]:[Non-Labor Fiscal Impact
FY 2022
($)]])</f>
        <v>1640</v>
      </c>
      <c r="U124" s="23">
        <v>0</v>
      </c>
      <c r="V124" s="23">
        <v>8040</v>
      </c>
      <c r="W124" s="24">
        <f>SUM(BudgetRequestDetail[[#This Row],[Labor Fiscal Impact
FY 2022-23
($)]:[Non-Labor Fiscal Impact
FY 2022-23
($)]])</f>
        <v>8040</v>
      </c>
      <c r="X124"/>
      <c r="Y124"/>
    </row>
    <row r="125" spans="2:25" ht="100.15" customHeight="1" x14ac:dyDescent="0.25">
      <c r="B125" s="15">
        <v>270</v>
      </c>
      <c r="C125" s="16" t="s">
        <v>1409</v>
      </c>
      <c r="D125" s="16" t="s">
        <v>1452</v>
      </c>
      <c r="E125" s="16" t="s">
        <v>134</v>
      </c>
      <c r="F125" s="17" t="s">
        <v>135</v>
      </c>
      <c r="G125" s="18" t="s">
        <v>1522</v>
      </c>
      <c r="H125" s="19" t="s">
        <v>1526</v>
      </c>
      <c r="I125" s="19" t="s">
        <v>1524</v>
      </c>
      <c r="J125" s="16" t="s">
        <v>77</v>
      </c>
      <c r="K125" s="19" t="s">
        <v>1444</v>
      </c>
      <c r="L125" s="20" t="s">
        <v>1532</v>
      </c>
      <c r="M125" s="18"/>
      <c r="N125" s="16"/>
      <c r="O125" s="16"/>
      <c r="P125" s="21"/>
      <c r="Q125" s="22">
        <v>0</v>
      </c>
      <c r="R125" s="23">
        <v>0</v>
      </c>
      <c r="S125" s="23">
        <v>0</v>
      </c>
      <c r="T125" s="23">
        <f>SUM(BudgetRequestDetail[[#This Row],[Labor Fiscal Impact
FY 2022
($)]:[Non-Labor Fiscal Impact
FY 2022
($)]])</f>
        <v>0</v>
      </c>
      <c r="U125" s="23">
        <v>0</v>
      </c>
      <c r="V125" s="23">
        <v>875</v>
      </c>
      <c r="W125" s="24">
        <f>SUM(BudgetRequestDetail[[#This Row],[Labor Fiscal Impact
FY 2022-23
($)]:[Non-Labor Fiscal Impact
FY 2022-23
($)]])</f>
        <v>875</v>
      </c>
      <c r="X125"/>
      <c r="Y125"/>
    </row>
    <row r="126" spans="2:25" ht="100.15" customHeight="1" x14ac:dyDescent="0.25">
      <c r="B126" s="15">
        <v>270</v>
      </c>
      <c r="C126" s="16" t="s">
        <v>1409</v>
      </c>
      <c r="D126" s="16" t="s">
        <v>1455</v>
      </c>
      <c r="E126" s="16" t="s">
        <v>134</v>
      </c>
      <c r="F126" s="17" t="s">
        <v>135</v>
      </c>
      <c r="G126" s="18" t="s">
        <v>1522</v>
      </c>
      <c r="H126" s="19" t="s">
        <v>1526</v>
      </c>
      <c r="I126" s="19" t="s">
        <v>1524</v>
      </c>
      <c r="J126" s="16" t="s">
        <v>77</v>
      </c>
      <c r="K126" s="19" t="s">
        <v>1444</v>
      </c>
      <c r="L126" s="20" t="s">
        <v>1533</v>
      </c>
      <c r="M126" s="18"/>
      <c r="N126" s="16"/>
      <c r="O126" s="16"/>
      <c r="P126" s="21"/>
      <c r="Q126" s="22">
        <v>0</v>
      </c>
      <c r="R126" s="23">
        <v>0</v>
      </c>
      <c r="S126" s="23">
        <v>5900</v>
      </c>
      <c r="T126" s="23">
        <f>SUM(BudgetRequestDetail[[#This Row],[Labor Fiscal Impact
FY 2022
($)]:[Non-Labor Fiscal Impact
FY 2022
($)]])</f>
        <v>5900</v>
      </c>
      <c r="U126" s="23">
        <v>0</v>
      </c>
      <c r="V126" s="23">
        <v>9000</v>
      </c>
      <c r="W126" s="24">
        <f>SUM(BudgetRequestDetail[[#This Row],[Labor Fiscal Impact
FY 2022-23
($)]:[Non-Labor Fiscal Impact
FY 2022-23
($)]])</f>
        <v>9000</v>
      </c>
      <c r="X126"/>
      <c r="Y126"/>
    </row>
    <row r="127" spans="2:25" ht="100.15" customHeight="1" x14ac:dyDescent="0.25">
      <c r="B127" s="15">
        <v>270</v>
      </c>
      <c r="C127" s="16" t="s">
        <v>1409</v>
      </c>
      <c r="D127" s="16" t="s">
        <v>1458</v>
      </c>
      <c r="E127" s="16" t="s">
        <v>134</v>
      </c>
      <c r="F127" s="17" t="s">
        <v>135</v>
      </c>
      <c r="G127" s="18" t="s">
        <v>1522</v>
      </c>
      <c r="H127" s="19" t="s">
        <v>1526</v>
      </c>
      <c r="I127" s="19" t="s">
        <v>1524</v>
      </c>
      <c r="J127" s="16" t="s">
        <v>77</v>
      </c>
      <c r="K127" s="19" t="s">
        <v>1460</v>
      </c>
      <c r="L127" s="20" t="s">
        <v>1534</v>
      </c>
      <c r="M127" s="18"/>
      <c r="N127" s="16"/>
      <c r="O127" s="16"/>
      <c r="P127" s="21"/>
      <c r="Q127" s="22">
        <v>0</v>
      </c>
      <c r="R127" s="23">
        <v>0</v>
      </c>
      <c r="S127" s="23">
        <v>800</v>
      </c>
      <c r="T127" s="23">
        <f>SUM(BudgetRequestDetail[[#This Row],[Labor Fiscal Impact
FY 2022
($)]:[Non-Labor Fiscal Impact
FY 2022
($)]])</f>
        <v>800</v>
      </c>
      <c r="U127" s="23">
        <v>0</v>
      </c>
      <c r="V127" s="23">
        <v>800</v>
      </c>
      <c r="W127" s="24">
        <f>SUM(BudgetRequestDetail[[#This Row],[Labor Fiscal Impact
FY 2022-23
($)]:[Non-Labor Fiscal Impact
FY 2022-23
($)]])</f>
        <v>800</v>
      </c>
      <c r="X127"/>
      <c r="Y127"/>
    </row>
    <row r="128" spans="2:25" ht="100.15" customHeight="1" x14ac:dyDescent="0.25">
      <c r="B128" s="15">
        <v>272</v>
      </c>
      <c r="C128" s="16" t="s">
        <v>1748</v>
      </c>
      <c r="D128" s="16" t="s">
        <v>1749</v>
      </c>
      <c r="E128" s="16" t="s">
        <v>1394</v>
      </c>
      <c r="F128" s="17" t="s">
        <v>1395</v>
      </c>
      <c r="G128" s="18" t="s">
        <v>1750</v>
      </c>
      <c r="H128" s="19" t="s">
        <v>1751</v>
      </c>
      <c r="I128" s="19" t="s">
        <v>1752</v>
      </c>
      <c r="J128" s="16" t="s">
        <v>36</v>
      </c>
      <c r="K128" s="19" t="s">
        <v>1753</v>
      </c>
      <c r="L128" s="20" t="s">
        <v>1754</v>
      </c>
      <c r="M128" s="18" t="s">
        <v>1755</v>
      </c>
      <c r="N128" s="16">
        <v>1</v>
      </c>
      <c r="O128" s="16" t="s">
        <v>39</v>
      </c>
      <c r="P128" s="21">
        <v>44618</v>
      </c>
      <c r="Q128" s="22">
        <v>0</v>
      </c>
      <c r="R128" s="23">
        <v>53543.939400000003</v>
      </c>
      <c r="S128" s="23">
        <v>3500</v>
      </c>
      <c r="T128" s="23">
        <f>SUM(BudgetRequestDetail[[#This Row],[Labor Fiscal Impact
FY 2022
($)]:[Non-Labor Fiscal Impact
FY 2022
($)]])</f>
        <v>57043.939400000003</v>
      </c>
      <c r="U128" s="23">
        <v>92809.494999999995</v>
      </c>
      <c r="V128" s="23">
        <v>1750</v>
      </c>
      <c r="W128" s="24">
        <f>SUM(BudgetRequestDetail[[#This Row],[Labor Fiscal Impact
FY 2022-23
($)]:[Non-Labor Fiscal Impact
FY 2022-23
($)]])</f>
        <v>94559.494999999995</v>
      </c>
      <c r="X128"/>
      <c r="Y128"/>
    </row>
    <row r="129" spans="2:25" ht="100.15" customHeight="1" x14ac:dyDescent="0.25">
      <c r="B129" s="15">
        <v>272</v>
      </c>
      <c r="C129" s="16" t="s">
        <v>1748</v>
      </c>
      <c r="D129" s="16" t="s">
        <v>1756</v>
      </c>
      <c r="E129" s="16" t="s">
        <v>1394</v>
      </c>
      <c r="F129" s="17" t="s">
        <v>1395</v>
      </c>
      <c r="G129" s="18" t="s">
        <v>1757</v>
      </c>
      <c r="H129" s="19" t="s">
        <v>1758</v>
      </c>
      <c r="I129" s="19" t="s">
        <v>1759</v>
      </c>
      <c r="J129" s="16" t="s">
        <v>36</v>
      </c>
      <c r="K129" s="19" t="s">
        <v>1760</v>
      </c>
      <c r="L129" s="20" t="s">
        <v>1761</v>
      </c>
      <c r="M129" s="18" t="s">
        <v>1128</v>
      </c>
      <c r="N129" s="16">
        <v>1</v>
      </c>
      <c r="O129" s="16" t="s">
        <v>39</v>
      </c>
      <c r="P129" s="21">
        <v>44618</v>
      </c>
      <c r="Q129" s="22">
        <v>0</v>
      </c>
      <c r="R129" s="23">
        <v>66871.696200000006</v>
      </c>
      <c r="S129" s="23">
        <v>3500</v>
      </c>
      <c r="T129" s="23">
        <f>SUM(BudgetRequestDetail[[#This Row],[Labor Fiscal Impact
FY 2022
($)]:[Non-Labor Fiscal Impact
FY 2022
($)]])</f>
        <v>70371.696200000006</v>
      </c>
      <c r="U129" s="23">
        <v>115910.9402</v>
      </c>
      <c r="V129" s="23">
        <v>1750</v>
      </c>
      <c r="W129" s="24">
        <f>SUM(BudgetRequestDetail[[#This Row],[Labor Fiscal Impact
FY 2022-23
($)]:[Non-Labor Fiscal Impact
FY 2022-23
($)]])</f>
        <v>117660.9402</v>
      </c>
      <c r="X129"/>
      <c r="Y129"/>
    </row>
    <row r="130" spans="2:25" ht="100.15" customHeight="1" x14ac:dyDescent="0.25">
      <c r="B130" s="15">
        <v>272</v>
      </c>
      <c r="C130" s="16" t="s">
        <v>1748</v>
      </c>
      <c r="D130" s="16" t="s">
        <v>68</v>
      </c>
      <c r="E130" s="16" t="s">
        <v>1394</v>
      </c>
      <c r="F130" s="17" t="s">
        <v>1395</v>
      </c>
      <c r="G130" s="18" t="s">
        <v>1762</v>
      </c>
      <c r="H130" s="19" t="s">
        <v>1763</v>
      </c>
      <c r="I130" s="19" t="s">
        <v>1764</v>
      </c>
      <c r="J130" s="16" t="s">
        <v>36</v>
      </c>
      <c r="K130" s="19" t="s">
        <v>1765</v>
      </c>
      <c r="L130" s="20" t="s">
        <v>1766</v>
      </c>
      <c r="M130" s="18"/>
      <c r="N130" s="16"/>
      <c r="O130" s="16"/>
      <c r="P130" s="21"/>
      <c r="Q130" s="22">
        <v>0</v>
      </c>
      <c r="R130" s="23">
        <v>0</v>
      </c>
      <c r="S130" s="23">
        <v>680000</v>
      </c>
      <c r="T130" s="23">
        <f>SUM(BudgetRequestDetail[[#This Row],[Labor Fiscal Impact
FY 2022
($)]:[Non-Labor Fiscal Impact
FY 2022
($)]])</f>
        <v>680000</v>
      </c>
      <c r="U130" s="23">
        <v>0</v>
      </c>
      <c r="V130" s="23">
        <v>680000</v>
      </c>
      <c r="W130" s="24">
        <f>SUM(BudgetRequestDetail[[#This Row],[Labor Fiscal Impact
FY 2022-23
($)]:[Non-Labor Fiscal Impact
FY 2022-23
($)]])</f>
        <v>680000</v>
      </c>
      <c r="X130"/>
      <c r="Y130"/>
    </row>
    <row r="131" spans="2:25" ht="100.15" customHeight="1" x14ac:dyDescent="0.25">
      <c r="B131" s="15">
        <v>272</v>
      </c>
      <c r="C131" s="16" t="s">
        <v>1748</v>
      </c>
      <c r="D131" s="16" t="s">
        <v>1767</v>
      </c>
      <c r="E131" s="16" t="s">
        <v>1394</v>
      </c>
      <c r="F131" s="17" t="s">
        <v>1768</v>
      </c>
      <c r="G131" s="18" t="s">
        <v>1769</v>
      </c>
      <c r="H131" s="19" t="s">
        <v>1770</v>
      </c>
      <c r="I131" s="19" t="s">
        <v>1771</v>
      </c>
      <c r="J131" s="16" t="s">
        <v>36</v>
      </c>
      <c r="K131" s="19" t="s">
        <v>1772</v>
      </c>
      <c r="L131" s="20" t="s">
        <v>1773</v>
      </c>
      <c r="M131" s="18" t="s">
        <v>621</v>
      </c>
      <c r="N131" s="16">
        <v>1</v>
      </c>
      <c r="O131" s="16" t="s">
        <v>39</v>
      </c>
      <c r="P131" s="21">
        <v>44842</v>
      </c>
      <c r="Q131" s="22">
        <v>0</v>
      </c>
      <c r="R131" s="23">
        <v>0</v>
      </c>
      <c r="S131" s="23">
        <v>3500</v>
      </c>
      <c r="T131" s="23">
        <f>SUM(BudgetRequestDetail[[#This Row],[Labor Fiscal Impact
FY 2022
($)]:[Non-Labor Fiscal Impact
FY 2022
($)]])</f>
        <v>3500</v>
      </c>
      <c r="U131" s="23">
        <v>112306.2191</v>
      </c>
      <c r="V131" s="23">
        <v>1000</v>
      </c>
      <c r="W131" s="24">
        <f>SUM(BudgetRequestDetail[[#This Row],[Labor Fiscal Impact
FY 2022-23
($)]:[Non-Labor Fiscal Impact
FY 2022-23
($)]])</f>
        <v>113306.2191</v>
      </c>
      <c r="X131"/>
      <c r="Y131"/>
    </row>
    <row r="132" spans="2:25" ht="100.15" customHeight="1" x14ac:dyDescent="0.25">
      <c r="B132" s="15">
        <v>272</v>
      </c>
      <c r="C132" s="16" t="s">
        <v>1748</v>
      </c>
      <c r="D132" s="16" t="s">
        <v>1767</v>
      </c>
      <c r="E132" s="16" t="s">
        <v>1394</v>
      </c>
      <c r="F132" s="17" t="s">
        <v>1768</v>
      </c>
      <c r="G132" s="18" t="s">
        <v>1774</v>
      </c>
      <c r="H132" s="19" t="s">
        <v>1775</v>
      </c>
      <c r="I132" s="19" t="s">
        <v>1776</v>
      </c>
      <c r="J132" s="16" t="s">
        <v>36</v>
      </c>
      <c r="K132" s="19" t="s">
        <v>1777</v>
      </c>
      <c r="L132" s="20" t="s">
        <v>1778</v>
      </c>
      <c r="M132" s="18" t="s">
        <v>1553</v>
      </c>
      <c r="N132" s="16">
        <v>1</v>
      </c>
      <c r="O132" s="16" t="s">
        <v>39</v>
      </c>
      <c r="P132" s="21">
        <v>44842</v>
      </c>
      <c r="Q132" s="22">
        <v>0</v>
      </c>
      <c r="R132" s="23">
        <v>0</v>
      </c>
      <c r="S132" s="23">
        <v>3500</v>
      </c>
      <c r="T132" s="23">
        <f>SUM(BudgetRequestDetail[[#This Row],[Labor Fiscal Impact
FY 2022
($)]:[Non-Labor Fiscal Impact
FY 2022
($)]])</f>
        <v>3500</v>
      </c>
      <c r="U132" s="23">
        <v>106517.9951</v>
      </c>
      <c r="V132" s="23">
        <v>1000</v>
      </c>
      <c r="W132" s="24">
        <f>SUM(BudgetRequestDetail[[#This Row],[Labor Fiscal Impact
FY 2022-23
($)]:[Non-Labor Fiscal Impact
FY 2022-23
($)]])</f>
        <v>107517.9951</v>
      </c>
      <c r="X132"/>
      <c r="Y132"/>
    </row>
    <row r="133" spans="2:25" ht="100.15" customHeight="1" x14ac:dyDescent="0.25">
      <c r="B133" s="15">
        <v>272</v>
      </c>
      <c r="C133" s="16" t="s">
        <v>1748</v>
      </c>
      <c r="D133" s="16" t="s">
        <v>1756</v>
      </c>
      <c r="E133" s="16" t="s">
        <v>1394</v>
      </c>
      <c r="F133" s="17" t="s">
        <v>1395</v>
      </c>
      <c r="G133" s="18" t="s">
        <v>1779</v>
      </c>
      <c r="H133" s="19" t="s">
        <v>1780</v>
      </c>
      <c r="I133" s="19" t="s">
        <v>1781</v>
      </c>
      <c r="J133" s="16" t="s">
        <v>36</v>
      </c>
      <c r="K133" s="19" t="s">
        <v>1760</v>
      </c>
      <c r="L133" s="20" t="s">
        <v>1782</v>
      </c>
      <c r="M133" s="18" t="s">
        <v>1553</v>
      </c>
      <c r="N133" s="16">
        <v>1</v>
      </c>
      <c r="O133" s="16" t="s">
        <v>39</v>
      </c>
      <c r="P133" s="21">
        <v>44842</v>
      </c>
      <c r="Q133" s="22">
        <v>0</v>
      </c>
      <c r="R133" s="23">
        <v>0</v>
      </c>
      <c r="S133" s="23">
        <v>0</v>
      </c>
      <c r="T133" s="23">
        <f>SUM(BudgetRequestDetail[[#This Row],[Labor Fiscal Impact
FY 2022
($)]:[Non-Labor Fiscal Impact
FY 2022
($)]])</f>
        <v>0</v>
      </c>
      <c r="U133" s="23">
        <v>106517.9951</v>
      </c>
      <c r="V133" s="23">
        <v>7000</v>
      </c>
      <c r="W133" s="24">
        <f>SUM(BudgetRequestDetail[[#This Row],[Labor Fiscal Impact
FY 2022-23
($)]:[Non-Labor Fiscal Impact
FY 2022-23
($)]])</f>
        <v>113517.9951</v>
      </c>
      <c r="X133"/>
      <c r="Y133"/>
    </row>
    <row r="134" spans="2:25" ht="100.15" customHeight="1" x14ac:dyDescent="0.25">
      <c r="B134" s="15">
        <v>272</v>
      </c>
      <c r="C134" s="16" t="s">
        <v>1748</v>
      </c>
      <c r="D134" s="16" t="s">
        <v>274</v>
      </c>
      <c r="E134" s="16" t="s">
        <v>1394</v>
      </c>
      <c r="F134" s="17" t="s">
        <v>1395</v>
      </c>
      <c r="G134" s="18" t="s">
        <v>1783</v>
      </c>
      <c r="H134" s="19" t="s">
        <v>1784</v>
      </c>
      <c r="I134" s="19" t="s">
        <v>1785</v>
      </c>
      <c r="J134" s="16" t="s">
        <v>36</v>
      </c>
      <c r="K134" s="19" t="s">
        <v>1786</v>
      </c>
      <c r="L134" s="20" t="s">
        <v>1787</v>
      </c>
      <c r="M134" s="18" t="s">
        <v>1788</v>
      </c>
      <c r="N134" s="16">
        <v>2</v>
      </c>
      <c r="O134" s="16" t="s">
        <v>39</v>
      </c>
      <c r="P134" s="21">
        <v>44842</v>
      </c>
      <c r="Q134" s="22">
        <v>0</v>
      </c>
      <c r="R134" s="23">
        <v>0</v>
      </c>
      <c r="S134" s="23">
        <v>0</v>
      </c>
      <c r="T134" s="23">
        <f>SUM(BudgetRequestDetail[[#This Row],[Labor Fiscal Impact
FY 2022
($)]:[Non-Labor Fiscal Impact
FY 2022
($)]])</f>
        <v>0</v>
      </c>
      <c r="U134" s="23">
        <v>152111.22219999999</v>
      </c>
      <c r="V134" s="23">
        <v>7000</v>
      </c>
      <c r="W134" s="24">
        <f>SUM(BudgetRequestDetail[[#This Row],[Labor Fiscal Impact
FY 2022-23
($)]:[Non-Labor Fiscal Impact
FY 2022-23
($)]])</f>
        <v>159111.22219999999</v>
      </c>
      <c r="X134"/>
      <c r="Y134"/>
    </row>
    <row r="135" spans="2:25" ht="100.15" customHeight="1" x14ac:dyDescent="0.25">
      <c r="B135" s="15">
        <v>272</v>
      </c>
      <c r="C135" s="16" t="s">
        <v>1748</v>
      </c>
      <c r="D135" s="16" t="s">
        <v>1789</v>
      </c>
      <c r="E135" s="16" t="s">
        <v>1394</v>
      </c>
      <c r="F135" s="17" t="s">
        <v>1768</v>
      </c>
      <c r="G135" s="18" t="s">
        <v>1790</v>
      </c>
      <c r="H135" s="19" t="s">
        <v>1791</v>
      </c>
      <c r="I135" s="19" t="s">
        <v>1792</v>
      </c>
      <c r="J135" s="16" t="s">
        <v>36</v>
      </c>
      <c r="K135" s="19" t="s">
        <v>1793</v>
      </c>
      <c r="L135" s="20" t="s">
        <v>1794</v>
      </c>
      <c r="M135" s="18" t="s">
        <v>1554</v>
      </c>
      <c r="N135" s="16">
        <v>3</v>
      </c>
      <c r="O135" s="16" t="s">
        <v>39</v>
      </c>
      <c r="P135" s="21">
        <v>44842</v>
      </c>
      <c r="Q135" s="22">
        <v>0</v>
      </c>
      <c r="R135" s="23">
        <v>0</v>
      </c>
      <c r="S135" s="23">
        <v>0</v>
      </c>
      <c r="T135" s="23">
        <f>SUM(BudgetRequestDetail[[#This Row],[Labor Fiscal Impact
FY 2022
($)]:[Non-Labor Fiscal Impact
FY 2022
($)]])</f>
        <v>0</v>
      </c>
      <c r="U135" s="23">
        <v>267719.6972</v>
      </c>
      <c r="V135" s="23">
        <v>3500</v>
      </c>
      <c r="W135" s="24">
        <f>SUM(BudgetRequestDetail[[#This Row],[Labor Fiscal Impact
FY 2022-23
($)]:[Non-Labor Fiscal Impact
FY 2022-23
($)]])</f>
        <v>271219.6972</v>
      </c>
      <c r="X135"/>
      <c r="Y135"/>
    </row>
    <row r="136" spans="2:25" ht="100.15" customHeight="1" x14ac:dyDescent="0.25">
      <c r="B136" s="15">
        <v>272</v>
      </c>
      <c r="C136" s="16" t="s">
        <v>1748</v>
      </c>
      <c r="D136" s="16" t="s">
        <v>1789</v>
      </c>
      <c r="E136" s="16" t="s">
        <v>1394</v>
      </c>
      <c r="F136" s="17" t="s">
        <v>1768</v>
      </c>
      <c r="G136" s="18" t="s">
        <v>1795</v>
      </c>
      <c r="H136" s="19" t="s">
        <v>1796</v>
      </c>
      <c r="I136" s="19" t="s">
        <v>1792</v>
      </c>
      <c r="J136" s="16" t="s">
        <v>36</v>
      </c>
      <c r="K136" s="19" t="s">
        <v>1793</v>
      </c>
      <c r="L136" s="20" t="s">
        <v>1794</v>
      </c>
      <c r="M136" s="18" t="s">
        <v>621</v>
      </c>
      <c r="N136" s="16">
        <v>1</v>
      </c>
      <c r="O136" s="16" t="s">
        <v>39</v>
      </c>
      <c r="P136" s="21">
        <v>44842</v>
      </c>
      <c r="Q136" s="22">
        <v>0</v>
      </c>
      <c r="R136" s="23">
        <v>0</v>
      </c>
      <c r="S136" s="23">
        <v>0</v>
      </c>
      <c r="T136" s="23">
        <f>SUM(BudgetRequestDetail[[#This Row],[Labor Fiscal Impact
FY 2022
($)]:[Non-Labor Fiscal Impact
FY 2022
($)]])</f>
        <v>0</v>
      </c>
      <c r="U136" s="23">
        <v>112306.2191</v>
      </c>
      <c r="V136" s="23">
        <v>7000</v>
      </c>
      <c r="W136" s="24">
        <f>SUM(BudgetRequestDetail[[#This Row],[Labor Fiscal Impact
FY 2022-23
($)]:[Non-Labor Fiscal Impact
FY 2022-23
($)]])</f>
        <v>119306.2191</v>
      </c>
      <c r="X136"/>
      <c r="Y136"/>
    </row>
    <row r="137" spans="2:25" ht="100.15" customHeight="1" x14ac:dyDescent="0.25">
      <c r="B137" s="15">
        <v>272</v>
      </c>
      <c r="C137" s="16" t="s">
        <v>1748</v>
      </c>
      <c r="D137" s="16" t="s">
        <v>1797</v>
      </c>
      <c r="E137" s="16" t="s">
        <v>1394</v>
      </c>
      <c r="F137" s="17" t="s">
        <v>1768</v>
      </c>
      <c r="G137" s="18" t="s">
        <v>1564</v>
      </c>
      <c r="H137" s="19" t="s">
        <v>1798</v>
      </c>
      <c r="I137" s="19" t="s">
        <v>1799</v>
      </c>
      <c r="J137" s="16" t="s">
        <v>36</v>
      </c>
      <c r="K137" s="19" t="s">
        <v>1800</v>
      </c>
      <c r="L137" s="20" t="s">
        <v>1801</v>
      </c>
      <c r="M137" s="18" t="s">
        <v>1128</v>
      </c>
      <c r="N137" s="16">
        <v>2</v>
      </c>
      <c r="O137" s="16" t="s">
        <v>39</v>
      </c>
      <c r="P137" s="21">
        <v>44842</v>
      </c>
      <c r="Q137" s="22">
        <v>0</v>
      </c>
      <c r="R137" s="23">
        <v>0</v>
      </c>
      <c r="S137" s="23">
        <v>0</v>
      </c>
      <c r="T137" s="23">
        <f>SUM(BudgetRequestDetail[[#This Row],[Labor Fiscal Impact
FY 2022
($)]:[Non-Labor Fiscal Impact
FY 2022
($)]])</f>
        <v>0</v>
      </c>
      <c r="U137" s="23">
        <v>222905.65419999999</v>
      </c>
      <c r="V137" s="23">
        <v>3500</v>
      </c>
      <c r="W137" s="24">
        <f>SUM(BudgetRequestDetail[[#This Row],[Labor Fiscal Impact
FY 2022-23
($)]:[Non-Labor Fiscal Impact
FY 2022-23
($)]])</f>
        <v>226405.65419999999</v>
      </c>
      <c r="X137"/>
      <c r="Y137"/>
    </row>
    <row r="138" spans="2:25" ht="100.15" customHeight="1" x14ac:dyDescent="0.25">
      <c r="B138" s="15">
        <v>272</v>
      </c>
      <c r="C138" s="16" t="s">
        <v>1748</v>
      </c>
      <c r="D138" s="16" t="s">
        <v>1802</v>
      </c>
      <c r="E138" s="16" t="s">
        <v>1394</v>
      </c>
      <c r="F138" s="17" t="s">
        <v>1768</v>
      </c>
      <c r="G138" s="18" t="s">
        <v>1803</v>
      </c>
      <c r="H138" s="19" t="s">
        <v>1804</v>
      </c>
      <c r="I138" s="19" t="s">
        <v>1805</v>
      </c>
      <c r="J138" s="16" t="s">
        <v>36</v>
      </c>
      <c r="K138" s="19" t="s">
        <v>1777</v>
      </c>
      <c r="L138" s="20" t="s">
        <v>1806</v>
      </c>
      <c r="M138" s="18" t="s">
        <v>1141</v>
      </c>
      <c r="N138" s="16">
        <v>1</v>
      </c>
      <c r="O138" s="16" t="s">
        <v>39</v>
      </c>
      <c r="P138" s="21">
        <v>44842</v>
      </c>
      <c r="Q138" s="22">
        <v>0</v>
      </c>
      <c r="R138" s="23">
        <v>0</v>
      </c>
      <c r="S138" s="23">
        <v>0</v>
      </c>
      <c r="T138" s="23">
        <f>SUM(BudgetRequestDetail[[#This Row],[Labor Fiscal Impact
FY 2022
($)]:[Non-Labor Fiscal Impact
FY 2022
($)]])</f>
        <v>0</v>
      </c>
      <c r="U138" s="23">
        <v>108694.7631</v>
      </c>
      <c r="V138" s="23">
        <v>3500</v>
      </c>
      <c r="W138" s="24">
        <f>SUM(BudgetRequestDetail[[#This Row],[Labor Fiscal Impact
FY 2022-23
($)]:[Non-Labor Fiscal Impact
FY 2022-23
($)]])</f>
        <v>112194.7631</v>
      </c>
      <c r="X138"/>
      <c r="Y138"/>
    </row>
    <row r="139" spans="2:25" ht="100.15" customHeight="1" x14ac:dyDescent="0.25">
      <c r="B139" s="15">
        <v>272</v>
      </c>
      <c r="C139" s="16" t="s">
        <v>1748</v>
      </c>
      <c r="D139" s="16" t="s">
        <v>1767</v>
      </c>
      <c r="E139" s="16" t="s">
        <v>1394</v>
      </c>
      <c r="F139" s="17" t="s">
        <v>1768</v>
      </c>
      <c r="G139" s="18" t="s">
        <v>1807</v>
      </c>
      <c r="H139" s="19" t="s">
        <v>1808</v>
      </c>
      <c r="I139" s="19" t="s">
        <v>1809</v>
      </c>
      <c r="J139" s="16" t="s">
        <v>36</v>
      </c>
      <c r="K139" s="19" t="s">
        <v>1810</v>
      </c>
      <c r="L139" s="20" t="s">
        <v>1806</v>
      </c>
      <c r="M139" s="18" t="s">
        <v>1554</v>
      </c>
      <c r="N139" s="16">
        <v>1</v>
      </c>
      <c r="O139" s="16" t="s">
        <v>39</v>
      </c>
      <c r="P139" s="21">
        <v>44842</v>
      </c>
      <c r="Q139" s="22">
        <v>0</v>
      </c>
      <c r="R139" s="23">
        <v>0</v>
      </c>
      <c r="S139" s="23">
        <v>0</v>
      </c>
      <c r="T139" s="23">
        <f>SUM(BudgetRequestDetail[[#This Row],[Labor Fiscal Impact
FY 2022
($)]:[Non-Labor Fiscal Impact
FY 2022
($)]])</f>
        <v>0</v>
      </c>
      <c r="U139" s="23">
        <v>89239.899099999995</v>
      </c>
      <c r="V139" s="23">
        <v>3500</v>
      </c>
      <c r="W139" s="24">
        <f>SUM(BudgetRequestDetail[[#This Row],[Labor Fiscal Impact
FY 2022-23
($)]:[Non-Labor Fiscal Impact
FY 2022-23
($)]])</f>
        <v>92739.899099999995</v>
      </c>
      <c r="X139"/>
      <c r="Y139"/>
    </row>
    <row r="140" spans="2:25" ht="100.15" customHeight="1" x14ac:dyDescent="0.25">
      <c r="B140" s="15">
        <v>272</v>
      </c>
      <c r="C140" s="16" t="s">
        <v>1748</v>
      </c>
      <c r="D140" s="16" t="s">
        <v>1749</v>
      </c>
      <c r="E140" s="16" t="s">
        <v>1394</v>
      </c>
      <c r="F140" s="17" t="s">
        <v>1395</v>
      </c>
      <c r="G140" s="18" t="s">
        <v>1811</v>
      </c>
      <c r="H140" s="19" t="s">
        <v>1812</v>
      </c>
      <c r="I140" s="19" t="s">
        <v>1752</v>
      </c>
      <c r="J140" s="16" t="s">
        <v>36</v>
      </c>
      <c r="K140" s="19" t="s">
        <v>1753</v>
      </c>
      <c r="L140" s="20" t="s">
        <v>1806</v>
      </c>
      <c r="M140" s="18" t="s">
        <v>1755</v>
      </c>
      <c r="N140" s="16">
        <v>1</v>
      </c>
      <c r="O140" s="16" t="s">
        <v>39</v>
      </c>
      <c r="P140" s="21">
        <v>44842</v>
      </c>
      <c r="Q140" s="22">
        <v>0</v>
      </c>
      <c r="R140" s="23">
        <v>0</v>
      </c>
      <c r="S140" s="23">
        <v>0</v>
      </c>
      <c r="T140" s="23">
        <f>SUM(BudgetRequestDetail[[#This Row],[Labor Fiscal Impact
FY 2022
($)]:[Non-Labor Fiscal Impact
FY 2022
($)]])</f>
        <v>0</v>
      </c>
      <c r="U140" s="23">
        <v>89239.899099999995</v>
      </c>
      <c r="V140" s="23">
        <v>3500</v>
      </c>
      <c r="W140" s="24">
        <f>SUM(BudgetRequestDetail[[#This Row],[Labor Fiscal Impact
FY 2022-23
($)]:[Non-Labor Fiscal Impact
FY 2022-23
($)]])</f>
        <v>92739.899099999995</v>
      </c>
      <c r="X140"/>
      <c r="Y140"/>
    </row>
    <row r="141" spans="2:25" ht="100.15" customHeight="1" x14ac:dyDescent="0.25">
      <c r="B141" s="15">
        <v>272</v>
      </c>
      <c r="C141" s="16" t="s">
        <v>1748</v>
      </c>
      <c r="D141" s="16" t="s">
        <v>1813</v>
      </c>
      <c r="E141" s="16" t="s">
        <v>1394</v>
      </c>
      <c r="F141" s="17" t="s">
        <v>1814</v>
      </c>
      <c r="G141" s="18" t="s">
        <v>1815</v>
      </c>
      <c r="H141" s="19" t="s">
        <v>1816</v>
      </c>
      <c r="I141" s="19" t="s">
        <v>1817</v>
      </c>
      <c r="J141" s="16" t="s">
        <v>36</v>
      </c>
      <c r="K141" s="19" t="s">
        <v>1768</v>
      </c>
      <c r="L141" s="20" t="s">
        <v>1818</v>
      </c>
      <c r="M141" s="18" t="s">
        <v>1554</v>
      </c>
      <c r="N141" s="16">
        <v>1</v>
      </c>
      <c r="O141" s="16" t="s">
        <v>39</v>
      </c>
      <c r="P141" s="21">
        <v>44842</v>
      </c>
      <c r="Q141" s="22">
        <v>0</v>
      </c>
      <c r="R141" s="23">
        <v>0</v>
      </c>
      <c r="S141" s="23">
        <v>0</v>
      </c>
      <c r="T141" s="23">
        <f>SUM(BudgetRequestDetail[[#This Row],[Labor Fiscal Impact
FY 2022
($)]:[Non-Labor Fiscal Impact
FY 2022
($)]])</f>
        <v>0</v>
      </c>
      <c r="U141" s="23">
        <v>89239.899099999995</v>
      </c>
      <c r="V141" s="23">
        <v>3500</v>
      </c>
      <c r="W141" s="24">
        <f>SUM(BudgetRequestDetail[[#This Row],[Labor Fiscal Impact
FY 2022-23
($)]:[Non-Labor Fiscal Impact
FY 2022-23
($)]])</f>
        <v>92739.899099999995</v>
      </c>
      <c r="X141"/>
      <c r="Y141"/>
    </row>
    <row r="142" spans="2:25" ht="100.15" customHeight="1" x14ac:dyDescent="0.25">
      <c r="B142" s="15">
        <v>272</v>
      </c>
      <c r="C142" s="16" t="s">
        <v>1748</v>
      </c>
      <c r="D142" s="16" t="s">
        <v>1813</v>
      </c>
      <c r="E142" s="16" t="s">
        <v>1394</v>
      </c>
      <c r="F142" s="17" t="s">
        <v>1814</v>
      </c>
      <c r="G142" s="18" t="s">
        <v>1819</v>
      </c>
      <c r="H142" s="19" t="s">
        <v>1820</v>
      </c>
      <c r="I142" s="19" t="s">
        <v>1821</v>
      </c>
      <c r="J142" s="16" t="s">
        <v>36</v>
      </c>
      <c r="K142" s="19" t="s">
        <v>1768</v>
      </c>
      <c r="L142" s="20" t="s">
        <v>1822</v>
      </c>
      <c r="M142" s="18" t="s">
        <v>1553</v>
      </c>
      <c r="N142" s="16">
        <v>1</v>
      </c>
      <c r="O142" s="16" t="s">
        <v>39</v>
      </c>
      <c r="P142" s="21">
        <v>44842</v>
      </c>
      <c r="Q142" s="22">
        <v>0</v>
      </c>
      <c r="R142" s="23">
        <v>0</v>
      </c>
      <c r="S142" s="23">
        <v>0</v>
      </c>
      <c r="T142" s="23">
        <f>SUM(BudgetRequestDetail[[#This Row],[Labor Fiscal Impact
FY 2022
($)]:[Non-Labor Fiscal Impact
FY 2022
($)]])</f>
        <v>0</v>
      </c>
      <c r="U142" s="23">
        <v>106517.9951</v>
      </c>
      <c r="V142" s="23">
        <v>10500</v>
      </c>
      <c r="W142" s="24">
        <f>SUM(BudgetRequestDetail[[#This Row],[Labor Fiscal Impact
FY 2022-23
($)]:[Non-Labor Fiscal Impact
FY 2022-23
($)]])</f>
        <v>117017.9951</v>
      </c>
      <c r="X142"/>
      <c r="Y142"/>
    </row>
    <row r="143" spans="2:25" ht="100.15" customHeight="1" x14ac:dyDescent="0.25">
      <c r="B143" s="15">
        <v>272</v>
      </c>
      <c r="C143" s="16" t="s">
        <v>1748</v>
      </c>
      <c r="D143" s="16" t="s">
        <v>1823</v>
      </c>
      <c r="E143" s="16" t="s">
        <v>1394</v>
      </c>
      <c r="F143" s="17" t="s">
        <v>1395</v>
      </c>
      <c r="G143" s="18" t="s">
        <v>1824</v>
      </c>
      <c r="H143" s="19" t="s">
        <v>1825</v>
      </c>
      <c r="I143" s="19" t="s">
        <v>1826</v>
      </c>
      <c r="J143" s="16" t="s">
        <v>36</v>
      </c>
      <c r="K143" s="19" t="s">
        <v>1395</v>
      </c>
      <c r="L143" s="20" t="s">
        <v>1827</v>
      </c>
      <c r="M143" s="18" t="s">
        <v>1755</v>
      </c>
      <c r="N143" s="16">
        <v>3</v>
      </c>
      <c r="O143" s="16" t="s">
        <v>39</v>
      </c>
      <c r="P143" s="21">
        <v>44842</v>
      </c>
      <c r="Q143" s="22">
        <v>0</v>
      </c>
      <c r="R143" s="23">
        <v>0</v>
      </c>
      <c r="S143" s="23">
        <v>0</v>
      </c>
      <c r="T143" s="23">
        <f>SUM(BudgetRequestDetail[[#This Row],[Labor Fiscal Impact
FY 2022
($)]:[Non-Labor Fiscal Impact
FY 2022
($)]])</f>
        <v>0</v>
      </c>
      <c r="U143" s="23">
        <v>267719.6972</v>
      </c>
      <c r="V143" s="23">
        <v>10500</v>
      </c>
      <c r="W143" s="24">
        <f>SUM(BudgetRequestDetail[[#This Row],[Labor Fiscal Impact
FY 2022-23
($)]:[Non-Labor Fiscal Impact
FY 2022-23
($)]])</f>
        <v>278219.6972</v>
      </c>
      <c r="X143"/>
      <c r="Y143"/>
    </row>
    <row r="144" spans="2:25" ht="100.15" customHeight="1" x14ac:dyDescent="0.25">
      <c r="B144" s="15">
        <v>272</v>
      </c>
      <c r="C144" s="16" t="s">
        <v>1748</v>
      </c>
      <c r="D144" s="16" t="s">
        <v>1828</v>
      </c>
      <c r="E144" s="16" t="s">
        <v>1394</v>
      </c>
      <c r="F144" s="17" t="s">
        <v>1395</v>
      </c>
      <c r="G144" s="18" t="s">
        <v>1829</v>
      </c>
      <c r="H144" s="19" t="s">
        <v>1830</v>
      </c>
      <c r="I144" s="19" t="s">
        <v>1831</v>
      </c>
      <c r="J144" s="16" t="s">
        <v>36</v>
      </c>
      <c r="K144" s="19" t="s">
        <v>1395</v>
      </c>
      <c r="L144" s="20" t="s">
        <v>1832</v>
      </c>
      <c r="M144" s="18" t="s">
        <v>1554</v>
      </c>
      <c r="N144" s="16">
        <v>3</v>
      </c>
      <c r="O144" s="16" t="s">
        <v>39</v>
      </c>
      <c r="P144" s="21">
        <v>44842</v>
      </c>
      <c r="Q144" s="22">
        <v>0</v>
      </c>
      <c r="R144" s="23">
        <v>0</v>
      </c>
      <c r="S144" s="23">
        <v>0</v>
      </c>
      <c r="T144" s="23">
        <f>SUM(BudgetRequestDetail[[#This Row],[Labor Fiscal Impact
FY 2022
($)]:[Non-Labor Fiscal Impact
FY 2022
($)]])</f>
        <v>0</v>
      </c>
      <c r="U144" s="23">
        <v>267719.6972</v>
      </c>
      <c r="V144" s="23">
        <v>10500</v>
      </c>
      <c r="W144" s="24">
        <f>SUM(BudgetRequestDetail[[#This Row],[Labor Fiscal Impact
FY 2022-23
($)]:[Non-Labor Fiscal Impact
FY 2022-23
($)]])</f>
        <v>278219.6972</v>
      </c>
      <c r="X144"/>
      <c r="Y144"/>
    </row>
    <row r="145" spans="2:25" ht="100.15" customHeight="1" x14ac:dyDescent="0.25">
      <c r="B145" s="15">
        <v>272</v>
      </c>
      <c r="C145" s="16" t="s">
        <v>1748</v>
      </c>
      <c r="D145" s="16" t="s">
        <v>1828</v>
      </c>
      <c r="E145" s="16" t="s">
        <v>1394</v>
      </c>
      <c r="F145" s="17" t="s">
        <v>1395</v>
      </c>
      <c r="G145" s="18" t="s">
        <v>1833</v>
      </c>
      <c r="H145" s="19" t="s">
        <v>1834</v>
      </c>
      <c r="I145" s="19" t="s">
        <v>1831</v>
      </c>
      <c r="J145" s="16" t="s">
        <v>36</v>
      </c>
      <c r="K145" s="19" t="s">
        <v>1395</v>
      </c>
      <c r="L145" s="20" t="s">
        <v>1835</v>
      </c>
      <c r="M145" s="18" t="s">
        <v>1128</v>
      </c>
      <c r="N145" s="16">
        <v>3</v>
      </c>
      <c r="O145" s="16" t="s">
        <v>39</v>
      </c>
      <c r="P145" s="21">
        <v>44842</v>
      </c>
      <c r="Q145" s="22">
        <v>0</v>
      </c>
      <c r="R145" s="23">
        <v>0</v>
      </c>
      <c r="S145" s="23">
        <v>0</v>
      </c>
      <c r="T145" s="23">
        <f>SUM(BudgetRequestDetail[[#This Row],[Labor Fiscal Impact
FY 2022
($)]:[Non-Labor Fiscal Impact
FY 2022
($)]])</f>
        <v>0</v>
      </c>
      <c r="U145" s="23">
        <v>334358.48119999998</v>
      </c>
      <c r="V145" s="23">
        <v>3500</v>
      </c>
      <c r="W145" s="24">
        <f>SUM(BudgetRequestDetail[[#This Row],[Labor Fiscal Impact
FY 2022-23
($)]:[Non-Labor Fiscal Impact
FY 2022-23
($)]])</f>
        <v>337858.48119999998</v>
      </c>
      <c r="X145"/>
      <c r="Y145"/>
    </row>
    <row r="146" spans="2:25" ht="100.15" customHeight="1" x14ac:dyDescent="0.25">
      <c r="B146" s="15">
        <v>272</v>
      </c>
      <c r="C146" s="16" t="s">
        <v>1748</v>
      </c>
      <c r="D146" s="16" t="s">
        <v>1813</v>
      </c>
      <c r="E146" s="16" t="s">
        <v>1394</v>
      </c>
      <c r="F146" s="17" t="s">
        <v>1814</v>
      </c>
      <c r="G146" s="18" t="s">
        <v>1836</v>
      </c>
      <c r="H146" s="19" t="s">
        <v>1837</v>
      </c>
      <c r="I146" s="19" t="s">
        <v>1817</v>
      </c>
      <c r="J146" s="16" t="s">
        <v>36</v>
      </c>
      <c r="K146" s="19" t="s">
        <v>1768</v>
      </c>
      <c r="L146" s="20" t="s">
        <v>1838</v>
      </c>
      <c r="M146" s="18" t="s">
        <v>1554</v>
      </c>
      <c r="N146" s="16">
        <v>1</v>
      </c>
      <c r="O146" s="16" t="s">
        <v>39</v>
      </c>
      <c r="P146" s="21">
        <v>44842</v>
      </c>
      <c r="Q146" s="22">
        <v>0</v>
      </c>
      <c r="R146" s="23">
        <v>0</v>
      </c>
      <c r="S146" s="23">
        <v>0</v>
      </c>
      <c r="T146" s="23">
        <f>SUM(BudgetRequestDetail[[#This Row],[Labor Fiscal Impact
FY 2022
($)]:[Non-Labor Fiscal Impact
FY 2022
($)]])</f>
        <v>0</v>
      </c>
      <c r="U146" s="23">
        <v>89239.899099999995</v>
      </c>
      <c r="V146" s="23">
        <v>3500</v>
      </c>
      <c r="W146" s="24">
        <f>SUM(BudgetRequestDetail[[#This Row],[Labor Fiscal Impact
FY 2022-23
($)]:[Non-Labor Fiscal Impact
FY 2022-23
($)]])</f>
        <v>92739.899099999995</v>
      </c>
      <c r="X146"/>
      <c r="Y146"/>
    </row>
    <row r="147" spans="2:25" ht="100.15" customHeight="1" x14ac:dyDescent="0.25">
      <c r="B147" s="15">
        <v>272</v>
      </c>
      <c r="C147" s="16" t="s">
        <v>1748</v>
      </c>
      <c r="D147" s="16" t="s">
        <v>1828</v>
      </c>
      <c r="E147" s="16" t="s">
        <v>1394</v>
      </c>
      <c r="F147" s="17" t="s">
        <v>1395</v>
      </c>
      <c r="G147" s="18" t="s">
        <v>1839</v>
      </c>
      <c r="H147" s="19" t="s">
        <v>1840</v>
      </c>
      <c r="I147" s="19" t="s">
        <v>1841</v>
      </c>
      <c r="J147" s="16" t="s">
        <v>36</v>
      </c>
      <c r="K147" s="19" t="s">
        <v>1395</v>
      </c>
      <c r="L147" s="20" t="s">
        <v>1842</v>
      </c>
      <c r="M147" s="18" t="s">
        <v>1553</v>
      </c>
      <c r="N147" s="16">
        <v>1</v>
      </c>
      <c r="O147" s="16" t="s">
        <v>39</v>
      </c>
      <c r="P147" s="21">
        <v>44842</v>
      </c>
      <c r="Q147" s="22">
        <v>0</v>
      </c>
      <c r="R147" s="23">
        <v>0</v>
      </c>
      <c r="S147" s="23">
        <v>0</v>
      </c>
      <c r="T147" s="23">
        <f>SUM(BudgetRequestDetail[[#This Row],[Labor Fiscal Impact
FY 2022
($)]:[Non-Labor Fiscal Impact
FY 2022
($)]])</f>
        <v>0</v>
      </c>
      <c r="U147" s="23">
        <v>106517.9951</v>
      </c>
      <c r="V147" s="23">
        <v>0</v>
      </c>
      <c r="W147" s="24">
        <f>SUM(BudgetRequestDetail[[#This Row],[Labor Fiscal Impact
FY 2022-23
($)]:[Non-Labor Fiscal Impact
FY 2022-23
($)]])</f>
        <v>106517.9951</v>
      </c>
      <c r="X147"/>
      <c r="Y147"/>
    </row>
    <row r="148" spans="2:25" ht="100.15" customHeight="1" x14ac:dyDescent="0.25">
      <c r="B148" s="15">
        <v>275</v>
      </c>
      <c r="C148" s="16" t="s">
        <v>1937</v>
      </c>
      <c r="D148" s="16" t="s">
        <v>1938</v>
      </c>
      <c r="E148" s="16" t="s">
        <v>110</v>
      </c>
      <c r="F148" s="17" t="s">
        <v>183</v>
      </c>
      <c r="G148" s="18" t="s">
        <v>1939</v>
      </c>
      <c r="H148" s="19" t="s">
        <v>1940</v>
      </c>
      <c r="I148" s="19" t="s">
        <v>1941</v>
      </c>
      <c r="J148" s="16" t="s">
        <v>36</v>
      </c>
      <c r="K148" s="19" t="s">
        <v>1942</v>
      </c>
      <c r="L148" s="20" t="s">
        <v>1943</v>
      </c>
      <c r="M148" s="18" t="s">
        <v>1944</v>
      </c>
      <c r="N148" s="16">
        <v>5</v>
      </c>
      <c r="O148" s="16" t="s">
        <v>39</v>
      </c>
      <c r="P148" s="21">
        <v>44632</v>
      </c>
      <c r="Q148" s="22">
        <v>0</v>
      </c>
      <c r="R148" s="23">
        <v>182896.5238</v>
      </c>
      <c r="S148" s="23">
        <v>286028.75</v>
      </c>
      <c r="T148" s="23">
        <f>SUM(BudgetRequestDetail[[#This Row],[Labor Fiscal Impact
FY 2022
($)]:[Non-Labor Fiscal Impact
FY 2022
($)]])</f>
        <v>468925.27379999997</v>
      </c>
      <c r="U148" s="23">
        <v>339664.97279999999</v>
      </c>
      <c r="V148" s="23">
        <v>490335</v>
      </c>
      <c r="W148" s="24">
        <f>SUM(BudgetRequestDetail[[#This Row],[Labor Fiscal Impact
FY 2022-23
($)]:[Non-Labor Fiscal Impact
FY 2022-23
($)]])</f>
        <v>829999.97279999999</v>
      </c>
      <c r="X148"/>
      <c r="Y148"/>
    </row>
    <row r="149" spans="2:25" ht="100.15" customHeight="1" x14ac:dyDescent="0.25">
      <c r="B149" s="15">
        <v>275</v>
      </c>
      <c r="C149" s="16" t="s">
        <v>1937</v>
      </c>
      <c r="D149" s="16" t="s">
        <v>1945</v>
      </c>
      <c r="E149" s="16" t="s">
        <v>120</v>
      </c>
      <c r="F149" s="17" t="s">
        <v>1946</v>
      </c>
      <c r="G149" s="18" t="s">
        <v>1947</v>
      </c>
      <c r="H149" s="19" t="s">
        <v>1948</v>
      </c>
      <c r="I149" s="19" t="s">
        <v>1949</v>
      </c>
      <c r="J149" s="16" t="s">
        <v>36</v>
      </c>
      <c r="K149" s="19" t="s">
        <v>1950</v>
      </c>
      <c r="L149" s="20" t="s">
        <v>1951</v>
      </c>
      <c r="M149" s="18" t="s">
        <v>1021</v>
      </c>
      <c r="N149" s="16">
        <v>1</v>
      </c>
      <c r="O149" s="16" t="s">
        <v>39</v>
      </c>
      <c r="P149" s="21">
        <v>44632</v>
      </c>
      <c r="Q149" s="22">
        <v>0</v>
      </c>
      <c r="R149" s="23">
        <v>76882.164300000004</v>
      </c>
      <c r="S149" s="23">
        <v>3844.1082000000001</v>
      </c>
      <c r="T149" s="23">
        <f>SUM(BudgetRequestDetail[[#This Row],[Labor Fiscal Impact
FY 2022
($)]:[Non-Labor Fiscal Impact
FY 2022
($)]])</f>
        <v>80726.272500000006</v>
      </c>
      <c r="U149" s="23">
        <v>142781.16219999999</v>
      </c>
      <c r="V149" s="23">
        <v>7139.0581000000002</v>
      </c>
      <c r="W149" s="24">
        <f>SUM(BudgetRequestDetail[[#This Row],[Labor Fiscal Impact
FY 2022-23
($)]:[Non-Labor Fiscal Impact
FY 2022-23
($)]])</f>
        <v>149920.22029999999</v>
      </c>
      <c r="X149"/>
      <c r="Y149"/>
    </row>
    <row r="150" spans="2:25" ht="100.15" customHeight="1" x14ac:dyDescent="0.25">
      <c r="B150" s="15">
        <v>275</v>
      </c>
      <c r="C150" s="16" t="s">
        <v>1937</v>
      </c>
      <c r="D150" s="16" t="s">
        <v>1945</v>
      </c>
      <c r="E150" s="16" t="s">
        <v>120</v>
      </c>
      <c r="F150" s="17" t="s">
        <v>1946</v>
      </c>
      <c r="G150" s="18" t="s">
        <v>1952</v>
      </c>
      <c r="H150" s="19" t="s">
        <v>1953</v>
      </c>
      <c r="I150" s="19" t="s">
        <v>1954</v>
      </c>
      <c r="J150" s="16" t="s">
        <v>36</v>
      </c>
      <c r="K150" s="19" t="s">
        <v>1955</v>
      </c>
      <c r="L150" s="20" t="s">
        <v>1951</v>
      </c>
      <c r="M150" s="18" t="s">
        <v>1021</v>
      </c>
      <c r="N150" s="16">
        <v>1</v>
      </c>
      <c r="O150" s="16" t="s">
        <v>39</v>
      </c>
      <c r="P150" s="21">
        <v>44632</v>
      </c>
      <c r="Q150" s="22">
        <v>0</v>
      </c>
      <c r="R150" s="23">
        <v>76882.164300000004</v>
      </c>
      <c r="S150" s="23">
        <v>3844.1082000000001</v>
      </c>
      <c r="T150" s="23">
        <f>SUM(BudgetRequestDetail[[#This Row],[Labor Fiscal Impact
FY 2022
($)]:[Non-Labor Fiscal Impact
FY 2022
($)]])</f>
        <v>80726.272500000006</v>
      </c>
      <c r="U150" s="23">
        <v>142781.16219999999</v>
      </c>
      <c r="V150" s="23">
        <v>7139.0581000000002</v>
      </c>
      <c r="W150" s="24">
        <f>SUM(BudgetRequestDetail[[#This Row],[Labor Fiscal Impact
FY 2022-23
($)]:[Non-Labor Fiscal Impact
FY 2022-23
($)]])</f>
        <v>149920.22029999999</v>
      </c>
      <c r="X150"/>
      <c r="Y150"/>
    </row>
    <row r="151" spans="2:25" ht="100.15" customHeight="1" x14ac:dyDescent="0.25">
      <c r="B151" s="15">
        <v>275</v>
      </c>
      <c r="C151" s="16" t="s">
        <v>1937</v>
      </c>
      <c r="D151" s="16" t="s">
        <v>1945</v>
      </c>
      <c r="E151" s="16" t="s">
        <v>120</v>
      </c>
      <c r="F151" s="17" t="s">
        <v>1946</v>
      </c>
      <c r="G151" s="18" t="s">
        <v>1956</v>
      </c>
      <c r="H151" s="19" t="s">
        <v>1953</v>
      </c>
      <c r="I151" s="19" t="s">
        <v>1954</v>
      </c>
      <c r="J151" s="16" t="s">
        <v>36</v>
      </c>
      <c r="K151" s="19" t="s">
        <v>1955</v>
      </c>
      <c r="L151" s="20" t="s">
        <v>1951</v>
      </c>
      <c r="M151" s="18" t="s">
        <v>1957</v>
      </c>
      <c r="N151" s="16">
        <v>1</v>
      </c>
      <c r="O151" s="16" t="s">
        <v>39</v>
      </c>
      <c r="P151" s="21">
        <v>44632</v>
      </c>
      <c r="Q151" s="22">
        <v>0</v>
      </c>
      <c r="R151" s="23">
        <v>84445.443599999999</v>
      </c>
      <c r="S151" s="23">
        <v>4222.2722000000003</v>
      </c>
      <c r="T151" s="23">
        <f>SUM(BudgetRequestDetail[[#This Row],[Labor Fiscal Impact
FY 2022
($)]:[Non-Labor Fiscal Impact
FY 2022
($)]])</f>
        <v>88667.715800000005</v>
      </c>
      <c r="U151" s="23">
        <v>156827.2525</v>
      </c>
      <c r="V151" s="23">
        <v>7841.3626000000004</v>
      </c>
      <c r="W151" s="24">
        <f>SUM(BudgetRequestDetail[[#This Row],[Labor Fiscal Impact
FY 2022-23
($)]:[Non-Labor Fiscal Impact
FY 2022-23
($)]])</f>
        <v>164668.6151</v>
      </c>
      <c r="X151"/>
      <c r="Y151"/>
    </row>
    <row r="152" spans="2:25" ht="100.15" customHeight="1" x14ac:dyDescent="0.25">
      <c r="B152" s="15">
        <v>275</v>
      </c>
      <c r="C152" s="16" t="s">
        <v>1937</v>
      </c>
      <c r="D152" s="16" t="s">
        <v>1945</v>
      </c>
      <c r="E152" s="16" t="s">
        <v>120</v>
      </c>
      <c r="F152" s="17" t="s">
        <v>1946</v>
      </c>
      <c r="G152" s="18" t="s">
        <v>1958</v>
      </c>
      <c r="H152" s="19" t="s">
        <v>1959</v>
      </c>
      <c r="I152" s="19" t="s">
        <v>1960</v>
      </c>
      <c r="J152" s="16" t="s">
        <v>36</v>
      </c>
      <c r="K152" s="19" t="s">
        <v>1961</v>
      </c>
      <c r="L152" s="20" t="s">
        <v>1951</v>
      </c>
      <c r="M152" s="18" t="s">
        <v>1962</v>
      </c>
      <c r="N152" s="16">
        <v>1</v>
      </c>
      <c r="O152" s="16" t="s">
        <v>39</v>
      </c>
      <c r="P152" s="21">
        <v>44632</v>
      </c>
      <c r="Q152" s="22">
        <v>0</v>
      </c>
      <c r="R152" s="23">
        <v>75988.7</v>
      </c>
      <c r="S152" s="23">
        <v>3799.4349999999999</v>
      </c>
      <c r="T152" s="23">
        <f>SUM(BudgetRequestDetail[[#This Row],[Labor Fiscal Impact
FY 2022
($)]:[Non-Labor Fiscal Impact
FY 2022
($)]])</f>
        <v>79788.134999999995</v>
      </c>
      <c r="U152" s="23">
        <v>141121.8714</v>
      </c>
      <c r="V152" s="23">
        <v>7056.0936000000002</v>
      </c>
      <c r="W152" s="24">
        <f>SUM(BudgetRequestDetail[[#This Row],[Labor Fiscal Impact
FY 2022-23
($)]:[Non-Labor Fiscal Impact
FY 2022-23
($)]])</f>
        <v>148177.965</v>
      </c>
      <c r="X152"/>
      <c r="Y152"/>
    </row>
    <row r="153" spans="2:25" ht="100.15" customHeight="1" x14ac:dyDescent="0.25">
      <c r="B153" s="15">
        <v>275</v>
      </c>
      <c r="C153" s="16" t="s">
        <v>1937</v>
      </c>
      <c r="D153" s="16" t="s">
        <v>1963</v>
      </c>
      <c r="E153" s="16" t="s">
        <v>120</v>
      </c>
      <c r="F153" s="17" t="s">
        <v>1946</v>
      </c>
      <c r="G153" s="18" t="s">
        <v>1964</v>
      </c>
      <c r="H153" s="19" t="s">
        <v>1965</v>
      </c>
      <c r="I153" s="19" t="s">
        <v>1966</v>
      </c>
      <c r="J153" s="16" t="s">
        <v>36</v>
      </c>
      <c r="K153" s="19" t="s">
        <v>1967</v>
      </c>
      <c r="L153" s="20" t="s">
        <v>1951</v>
      </c>
      <c r="M153" s="18" t="s">
        <v>1964</v>
      </c>
      <c r="N153" s="16">
        <v>1</v>
      </c>
      <c r="O153" s="16" t="s">
        <v>39</v>
      </c>
      <c r="P153" s="21">
        <v>44632</v>
      </c>
      <c r="Q153" s="22">
        <v>0</v>
      </c>
      <c r="R153" s="23">
        <v>68937.950500000006</v>
      </c>
      <c r="S153" s="23">
        <v>3446.8975</v>
      </c>
      <c r="T153" s="23">
        <f>SUM(BudgetRequestDetail[[#This Row],[Labor Fiscal Impact
FY 2022
($)]:[Non-Labor Fiscal Impact
FY 2022
($)]])</f>
        <v>72384.848000000013</v>
      </c>
      <c r="U153" s="23">
        <v>128027.62239999999</v>
      </c>
      <c r="V153" s="23">
        <v>6401.3810999999996</v>
      </c>
      <c r="W153" s="24">
        <f>SUM(BudgetRequestDetail[[#This Row],[Labor Fiscal Impact
FY 2022-23
($)]:[Non-Labor Fiscal Impact
FY 2022-23
($)]])</f>
        <v>134429.00349999999</v>
      </c>
      <c r="X153"/>
      <c r="Y153"/>
    </row>
    <row r="154" spans="2:25" ht="100.15" customHeight="1" x14ac:dyDescent="0.25">
      <c r="B154" s="15">
        <v>275</v>
      </c>
      <c r="C154" s="16" t="s">
        <v>1937</v>
      </c>
      <c r="D154" s="16" t="s">
        <v>1968</v>
      </c>
      <c r="E154" s="16" t="s">
        <v>31</v>
      </c>
      <c r="F154" s="17" t="s">
        <v>223</v>
      </c>
      <c r="G154" s="18" t="s">
        <v>1969</v>
      </c>
      <c r="H154" s="19" t="s">
        <v>1970</v>
      </c>
      <c r="I154" s="19" t="s">
        <v>1971</v>
      </c>
      <c r="J154" s="16" t="s">
        <v>36</v>
      </c>
      <c r="K154" s="19" t="s">
        <v>1972</v>
      </c>
      <c r="L154" s="20" t="s">
        <v>1951</v>
      </c>
      <c r="M154" s="18" t="s">
        <v>1973</v>
      </c>
      <c r="N154" s="16">
        <v>1</v>
      </c>
      <c r="O154" s="16" t="s">
        <v>39</v>
      </c>
      <c r="P154" s="21">
        <v>44632</v>
      </c>
      <c r="Q154" s="22">
        <v>0</v>
      </c>
      <c r="R154" s="23">
        <v>139390.03630000001</v>
      </c>
      <c r="S154" s="23">
        <v>6969.5018</v>
      </c>
      <c r="T154" s="23">
        <f>SUM(BudgetRequestDetail[[#This Row],[Labor Fiscal Impact
FY 2022
($)]:[Non-Labor Fiscal Impact
FY 2022
($)]])</f>
        <v>146359.53810000001</v>
      </c>
      <c r="U154" s="23">
        <v>255562.8536</v>
      </c>
      <c r="V154" s="23">
        <v>12778.1427</v>
      </c>
      <c r="W154" s="24">
        <f>SUM(BudgetRequestDetail[[#This Row],[Labor Fiscal Impact
FY 2022-23
($)]:[Non-Labor Fiscal Impact
FY 2022-23
($)]])</f>
        <v>268340.9963</v>
      </c>
      <c r="X154"/>
      <c r="Y154"/>
    </row>
    <row r="155" spans="2:25" ht="100.15" customHeight="1" x14ac:dyDescent="0.25">
      <c r="B155" s="15">
        <v>275</v>
      </c>
      <c r="C155" s="16" t="s">
        <v>1937</v>
      </c>
      <c r="D155" s="16" t="s">
        <v>1968</v>
      </c>
      <c r="E155" s="16" t="s">
        <v>31</v>
      </c>
      <c r="F155" s="17" t="s">
        <v>223</v>
      </c>
      <c r="G155" s="18" t="s">
        <v>1974</v>
      </c>
      <c r="H155" s="19" t="s">
        <v>1970</v>
      </c>
      <c r="I155" s="19" t="s">
        <v>1975</v>
      </c>
      <c r="J155" s="16" t="s">
        <v>36</v>
      </c>
      <c r="K155" s="19" t="s">
        <v>1976</v>
      </c>
      <c r="L155" s="20" t="s">
        <v>1977</v>
      </c>
      <c r="M155" s="18"/>
      <c r="N155" s="16"/>
      <c r="O155" s="16"/>
      <c r="P155" s="21">
        <v>44632</v>
      </c>
      <c r="Q155" s="22">
        <v>0</v>
      </c>
      <c r="R155" s="23">
        <v>0</v>
      </c>
      <c r="S155" s="23">
        <v>78484.781700000007</v>
      </c>
      <c r="T155" s="23">
        <f>SUM(BudgetRequestDetail[[#This Row],[Labor Fiscal Impact
FY 2022
($)]:[Non-Labor Fiscal Impact
FY 2022
($)]])</f>
        <v>78484.781700000007</v>
      </c>
      <c r="U155" s="23">
        <v>0</v>
      </c>
      <c r="V155" s="23">
        <v>134545.34</v>
      </c>
      <c r="W155" s="24">
        <f>SUM(BudgetRequestDetail[[#This Row],[Labor Fiscal Impact
FY 2022-23
($)]:[Non-Labor Fiscal Impact
FY 2022-23
($)]])</f>
        <v>134545.34</v>
      </c>
      <c r="X155"/>
      <c r="Y155"/>
    </row>
    <row r="156" spans="2:25" ht="100.15" customHeight="1" x14ac:dyDescent="0.25">
      <c r="B156" s="15">
        <v>275</v>
      </c>
      <c r="C156" s="16" t="s">
        <v>1937</v>
      </c>
      <c r="D156" s="16" t="s">
        <v>1945</v>
      </c>
      <c r="E156" s="16" t="s">
        <v>120</v>
      </c>
      <c r="F156" s="17" t="s">
        <v>1946</v>
      </c>
      <c r="G156" s="18" t="s">
        <v>1978</v>
      </c>
      <c r="H156" s="19" t="s">
        <v>1979</v>
      </c>
      <c r="I156" s="19" t="s">
        <v>1980</v>
      </c>
      <c r="J156" s="16" t="s">
        <v>36</v>
      </c>
      <c r="K156" s="19" t="s">
        <v>1981</v>
      </c>
      <c r="L156" s="20" t="s">
        <v>1982</v>
      </c>
      <c r="M156" s="18"/>
      <c r="N156" s="16"/>
      <c r="O156" s="16"/>
      <c r="P156" s="21">
        <v>44632</v>
      </c>
      <c r="Q156" s="22">
        <v>0</v>
      </c>
      <c r="R156" s="23">
        <v>0</v>
      </c>
      <c r="S156" s="23">
        <v>4947.6467000000002</v>
      </c>
      <c r="T156" s="23">
        <f>SUM(BudgetRequestDetail[[#This Row],[Labor Fiscal Impact
FY 2022
($)]:[Non-Labor Fiscal Impact
FY 2022
($)]])</f>
        <v>4947.6467000000002</v>
      </c>
      <c r="U156" s="23">
        <v>0</v>
      </c>
      <c r="V156" s="23">
        <v>8481.68</v>
      </c>
      <c r="W156" s="24">
        <f>SUM(BudgetRequestDetail[[#This Row],[Labor Fiscal Impact
FY 2022-23
($)]:[Non-Labor Fiscal Impact
FY 2022-23
($)]])</f>
        <v>8481.68</v>
      </c>
      <c r="X156"/>
      <c r="Y156"/>
    </row>
    <row r="157" spans="2:25" ht="100.15" customHeight="1" x14ac:dyDescent="0.25">
      <c r="B157" s="15">
        <v>275</v>
      </c>
      <c r="C157" s="16" t="s">
        <v>1937</v>
      </c>
      <c r="D157" s="16" t="s">
        <v>1945</v>
      </c>
      <c r="E157" s="16" t="s">
        <v>120</v>
      </c>
      <c r="F157" s="17" t="s">
        <v>1946</v>
      </c>
      <c r="G157" s="18" t="s">
        <v>1983</v>
      </c>
      <c r="H157" s="19" t="s">
        <v>1984</v>
      </c>
      <c r="I157" s="19" t="s">
        <v>1985</v>
      </c>
      <c r="J157" s="16" t="s">
        <v>36</v>
      </c>
      <c r="K157" s="19" t="s">
        <v>1986</v>
      </c>
      <c r="L157" s="20" t="s">
        <v>1987</v>
      </c>
      <c r="M157" s="18"/>
      <c r="N157" s="16"/>
      <c r="O157" s="16"/>
      <c r="P157" s="21">
        <v>44632</v>
      </c>
      <c r="Q157" s="22">
        <v>0</v>
      </c>
      <c r="R157" s="23">
        <v>0</v>
      </c>
      <c r="S157" s="23">
        <v>1575.6831999999999</v>
      </c>
      <c r="T157" s="23">
        <f>SUM(BudgetRequestDetail[[#This Row],[Labor Fiscal Impact
FY 2022
($)]:[Non-Labor Fiscal Impact
FY 2022
($)]])</f>
        <v>1575.6831999999999</v>
      </c>
      <c r="U157" s="23">
        <v>0</v>
      </c>
      <c r="V157" s="23">
        <v>2701.1712000000002</v>
      </c>
      <c r="W157" s="24">
        <f>SUM(BudgetRequestDetail[[#This Row],[Labor Fiscal Impact
FY 2022-23
($)]:[Non-Labor Fiscal Impact
FY 2022-23
($)]])</f>
        <v>2701.1712000000002</v>
      </c>
      <c r="X157"/>
      <c r="Y157"/>
    </row>
    <row r="158" spans="2:25" ht="100.15" customHeight="1" x14ac:dyDescent="0.25">
      <c r="B158" s="15">
        <v>275</v>
      </c>
      <c r="C158" s="16" t="s">
        <v>1937</v>
      </c>
      <c r="D158" s="16" t="s">
        <v>1988</v>
      </c>
      <c r="E158" s="16" t="s">
        <v>110</v>
      </c>
      <c r="F158" s="17" t="s">
        <v>183</v>
      </c>
      <c r="G158" s="18" t="s">
        <v>1989</v>
      </c>
      <c r="H158" s="19" t="s">
        <v>1990</v>
      </c>
      <c r="I158" s="19" t="s">
        <v>1941</v>
      </c>
      <c r="J158" s="16" t="s">
        <v>36</v>
      </c>
      <c r="K158" s="19" t="s">
        <v>1942</v>
      </c>
      <c r="L158" s="20" t="s">
        <v>1991</v>
      </c>
      <c r="M158" s="18" t="s">
        <v>621</v>
      </c>
      <c r="N158" s="16">
        <v>1</v>
      </c>
      <c r="O158" s="16" t="s">
        <v>39</v>
      </c>
      <c r="P158" s="21">
        <v>44604</v>
      </c>
      <c r="Q158" s="22">
        <v>0</v>
      </c>
      <c r="R158" s="23">
        <v>71875.980200000005</v>
      </c>
      <c r="S158" s="23">
        <v>13563.6667</v>
      </c>
      <c r="T158" s="23">
        <f>SUM(BudgetRequestDetail[[#This Row],[Labor Fiscal Impact
FY 2022
($)]:[Non-Labor Fiscal Impact
FY 2022
($)]])</f>
        <v>85439.646900000007</v>
      </c>
      <c r="U158" s="23">
        <v>116798.4678</v>
      </c>
      <c r="V158" s="23">
        <v>23252</v>
      </c>
      <c r="W158" s="24">
        <f>SUM(BudgetRequestDetail[[#This Row],[Labor Fiscal Impact
FY 2022-23
($)]:[Non-Labor Fiscal Impact
FY 2022-23
($)]])</f>
        <v>140050.46779999998</v>
      </c>
      <c r="X158"/>
      <c r="Y158"/>
    </row>
    <row r="159" spans="2:25" ht="100.15" customHeight="1" x14ac:dyDescent="0.25">
      <c r="B159" s="15">
        <v>283</v>
      </c>
      <c r="C159" s="16" t="s">
        <v>1535</v>
      </c>
      <c r="D159" s="16" t="s">
        <v>1536</v>
      </c>
      <c r="E159" s="16" t="s">
        <v>134</v>
      </c>
      <c r="F159" s="17" t="s">
        <v>135</v>
      </c>
      <c r="G159" s="18" t="s">
        <v>1537</v>
      </c>
      <c r="H159" s="19" t="s">
        <v>1538</v>
      </c>
      <c r="I159" s="19" t="s">
        <v>1539</v>
      </c>
      <c r="J159" s="16" t="s">
        <v>36</v>
      </c>
      <c r="K159" s="19" t="s">
        <v>1540</v>
      </c>
      <c r="L159" s="20" t="s">
        <v>1541</v>
      </c>
      <c r="M159" s="18" t="s">
        <v>1542</v>
      </c>
      <c r="N159" s="16">
        <v>2</v>
      </c>
      <c r="O159" s="16" t="s">
        <v>39</v>
      </c>
      <c r="P159" s="21">
        <v>44632</v>
      </c>
      <c r="Q159" s="22">
        <v>0</v>
      </c>
      <c r="R159" s="23">
        <v>68947.552899999995</v>
      </c>
      <c r="S159" s="23">
        <v>10000</v>
      </c>
      <c r="T159" s="23">
        <f>SUM(BudgetRequestDetail[[#This Row],[Labor Fiscal Impact
FY 2022
($)]:[Non-Labor Fiscal Impact
FY 2022
($)]])</f>
        <v>78947.552899999995</v>
      </c>
      <c r="U159" s="23">
        <v>128045.45540000001</v>
      </c>
      <c r="V159" s="23">
        <v>0</v>
      </c>
      <c r="W159" s="24">
        <f>SUM(BudgetRequestDetail[[#This Row],[Labor Fiscal Impact
FY 2022-23
($)]:[Non-Labor Fiscal Impact
FY 2022-23
($)]])</f>
        <v>128045.45540000001</v>
      </c>
      <c r="X159"/>
      <c r="Y159"/>
    </row>
    <row r="160" spans="2:25" ht="100.15" customHeight="1" x14ac:dyDescent="0.25">
      <c r="B160" s="15">
        <v>283</v>
      </c>
      <c r="C160" s="16" t="s">
        <v>1535</v>
      </c>
      <c r="D160" s="16" t="s">
        <v>1543</v>
      </c>
      <c r="E160" s="16" t="s">
        <v>110</v>
      </c>
      <c r="F160" s="17" t="s">
        <v>111</v>
      </c>
      <c r="G160" s="18" t="s">
        <v>1544</v>
      </c>
      <c r="H160" s="19" t="s">
        <v>1545</v>
      </c>
      <c r="I160" s="19" t="s">
        <v>1546</v>
      </c>
      <c r="J160" s="16" t="s">
        <v>36</v>
      </c>
      <c r="K160" s="19" t="s">
        <v>1547</v>
      </c>
      <c r="L160" s="20" t="s">
        <v>1548</v>
      </c>
      <c r="M160" s="18" t="s">
        <v>513</v>
      </c>
      <c r="N160" s="16">
        <v>4</v>
      </c>
      <c r="O160" s="16" t="s">
        <v>39</v>
      </c>
      <c r="P160" s="21">
        <v>44632</v>
      </c>
      <c r="Q160" s="22">
        <v>0</v>
      </c>
      <c r="R160" s="23">
        <v>157786.8075</v>
      </c>
      <c r="S160" s="23">
        <v>20000</v>
      </c>
      <c r="T160" s="23">
        <f>SUM(BudgetRequestDetail[[#This Row],[Labor Fiscal Impact
FY 2022
($)]:[Non-Labor Fiscal Impact
FY 2022
($)]])</f>
        <v>177786.8075</v>
      </c>
      <c r="U160" s="23">
        <v>293032.64260000002</v>
      </c>
      <c r="V160" s="23">
        <v>0</v>
      </c>
      <c r="W160" s="24">
        <f>SUM(BudgetRequestDetail[[#This Row],[Labor Fiscal Impact
FY 2022-23
($)]:[Non-Labor Fiscal Impact
FY 2022-23
($)]])</f>
        <v>293032.64260000002</v>
      </c>
      <c r="X160"/>
      <c r="Y160"/>
    </row>
    <row r="161" spans="2:25" ht="100.15" customHeight="1" x14ac:dyDescent="0.25">
      <c r="B161" s="15">
        <v>283</v>
      </c>
      <c r="C161" s="16" t="s">
        <v>1535</v>
      </c>
      <c r="D161" s="16" t="s">
        <v>1543</v>
      </c>
      <c r="E161" s="16" t="s">
        <v>110</v>
      </c>
      <c r="F161" s="17" t="s">
        <v>111</v>
      </c>
      <c r="G161" s="18" t="s">
        <v>1549</v>
      </c>
      <c r="H161" s="19" t="s">
        <v>1550</v>
      </c>
      <c r="I161" s="19" t="s">
        <v>1551</v>
      </c>
      <c r="J161" s="16" t="s">
        <v>36</v>
      </c>
      <c r="K161" s="19" t="s">
        <v>1547</v>
      </c>
      <c r="L161" s="20" t="s">
        <v>1552</v>
      </c>
      <c r="M161" s="18" t="s">
        <v>1553</v>
      </c>
      <c r="N161" s="16">
        <v>2</v>
      </c>
      <c r="O161" s="16" t="s">
        <v>39</v>
      </c>
      <c r="P161" s="21">
        <v>44632</v>
      </c>
      <c r="Q161" s="22">
        <v>0</v>
      </c>
      <c r="R161" s="23">
        <v>119300.1545</v>
      </c>
      <c r="S161" s="23">
        <v>10000</v>
      </c>
      <c r="T161" s="23">
        <f>SUM(BudgetRequestDetail[[#This Row],[Labor Fiscal Impact
FY 2022
($)]:[Non-Labor Fiscal Impact
FY 2022
($)]])</f>
        <v>129300.1545</v>
      </c>
      <c r="U161" s="23">
        <v>221557.42980000001</v>
      </c>
      <c r="V161" s="23">
        <v>0</v>
      </c>
      <c r="W161" s="24">
        <f>SUM(BudgetRequestDetail[[#This Row],[Labor Fiscal Impact
FY 2022-23
($)]:[Non-Labor Fiscal Impact
FY 2022-23
($)]])</f>
        <v>221557.42980000001</v>
      </c>
      <c r="X161"/>
      <c r="Y161"/>
    </row>
    <row r="162" spans="2:25" ht="100.15" customHeight="1" x14ac:dyDescent="0.25">
      <c r="B162" s="15">
        <v>283</v>
      </c>
      <c r="C162" s="16" t="s">
        <v>1535</v>
      </c>
      <c r="D162" s="16" t="s">
        <v>1543</v>
      </c>
      <c r="E162" s="16" t="s">
        <v>110</v>
      </c>
      <c r="F162" s="17" t="s">
        <v>111</v>
      </c>
      <c r="G162" s="18" t="s">
        <v>1554</v>
      </c>
      <c r="H162" s="19" t="s">
        <v>1555</v>
      </c>
      <c r="I162" s="19" t="s">
        <v>1556</v>
      </c>
      <c r="J162" s="16" t="s">
        <v>36</v>
      </c>
      <c r="K162" s="19" t="s">
        <v>1557</v>
      </c>
      <c r="L162" s="20" t="s">
        <v>1558</v>
      </c>
      <c r="M162" s="18" t="s">
        <v>1554</v>
      </c>
      <c r="N162" s="16">
        <v>1</v>
      </c>
      <c r="O162" s="16" t="s">
        <v>39</v>
      </c>
      <c r="P162" s="21">
        <v>44618</v>
      </c>
      <c r="Q162" s="22">
        <v>0</v>
      </c>
      <c r="R162" s="23">
        <v>53543.939400000003</v>
      </c>
      <c r="S162" s="23">
        <v>5000</v>
      </c>
      <c r="T162" s="23">
        <f>SUM(BudgetRequestDetail[[#This Row],[Labor Fiscal Impact
FY 2022
($)]:[Non-Labor Fiscal Impact
FY 2022
($)]])</f>
        <v>58543.939400000003</v>
      </c>
      <c r="U162" s="23">
        <v>92809.494999999995</v>
      </c>
      <c r="V162" s="23">
        <v>0</v>
      </c>
      <c r="W162" s="24">
        <f>SUM(BudgetRequestDetail[[#This Row],[Labor Fiscal Impact
FY 2022-23
($)]:[Non-Labor Fiscal Impact
FY 2022-23
($)]])</f>
        <v>92809.494999999995</v>
      </c>
      <c r="X162"/>
      <c r="Y162"/>
    </row>
    <row r="163" spans="2:25" ht="100.15" customHeight="1" x14ac:dyDescent="0.25">
      <c r="B163" s="15">
        <v>283</v>
      </c>
      <c r="C163" s="16" t="s">
        <v>1535</v>
      </c>
      <c r="D163" s="16" t="s">
        <v>68</v>
      </c>
      <c r="E163" s="16" t="s">
        <v>110</v>
      </c>
      <c r="F163" s="17" t="s">
        <v>111</v>
      </c>
      <c r="G163" s="18" t="s">
        <v>1559</v>
      </c>
      <c r="H163" s="19" t="s">
        <v>1560</v>
      </c>
      <c r="I163" s="19" t="s">
        <v>1561</v>
      </c>
      <c r="J163" s="16" t="s">
        <v>36</v>
      </c>
      <c r="K163" s="19" t="s">
        <v>1562</v>
      </c>
      <c r="L163" s="20" t="s">
        <v>1563</v>
      </c>
      <c r="M163" s="18" t="s">
        <v>1553</v>
      </c>
      <c r="N163" s="16">
        <v>1</v>
      </c>
      <c r="O163" s="16" t="s">
        <v>39</v>
      </c>
      <c r="P163" s="21">
        <v>44618</v>
      </c>
      <c r="Q163" s="22">
        <v>0</v>
      </c>
      <c r="R163" s="23">
        <v>63910.796999999999</v>
      </c>
      <c r="S163" s="23">
        <v>5000</v>
      </c>
      <c r="T163" s="23">
        <f>SUM(BudgetRequestDetail[[#This Row],[Labor Fiscal Impact
FY 2022
($)]:[Non-Labor Fiscal Impact
FY 2022
($)]])</f>
        <v>68910.796999999991</v>
      </c>
      <c r="U163" s="23">
        <v>110778.71490000001</v>
      </c>
      <c r="V163" s="23">
        <v>0</v>
      </c>
      <c r="W163" s="24">
        <f>SUM(BudgetRequestDetail[[#This Row],[Labor Fiscal Impact
FY 2022-23
($)]:[Non-Labor Fiscal Impact
FY 2022-23
($)]])</f>
        <v>110778.71490000001</v>
      </c>
      <c r="X163"/>
      <c r="Y163"/>
    </row>
    <row r="164" spans="2:25" ht="100.15" customHeight="1" x14ac:dyDescent="0.25">
      <c r="B164" s="15">
        <v>283</v>
      </c>
      <c r="C164" s="16" t="s">
        <v>1535</v>
      </c>
      <c r="D164" s="16" t="s">
        <v>68</v>
      </c>
      <c r="E164" s="16" t="s">
        <v>110</v>
      </c>
      <c r="F164" s="17" t="s">
        <v>111</v>
      </c>
      <c r="G164" s="18" t="s">
        <v>1564</v>
      </c>
      <c r="H164" s="19" t="s">
        <v>1565</v>
      </c>
      <c r="I164" s="19" t="s">
        <v>1566</v>
      </c>
      <c r="J164" s="16" t="s">
        <v>36</v>
      </c>
      <c r="K164" s="19" t="s">
        <v>1567</v>
      </c>
      <c r="L164" s="20" t="s">
        <v>1568</v>
      </c>
      <c r="M164" s="18" t="s">
        <v>1569</v>
      </c>
      <c r="N164" s="16">
        <v>1</v>
      </c>
      <c r="O164" s="16" t="s">
        <v>39</v>
      </c>
      <c r="P164" s="21">
        <v>44632</v>
      </c>
      <c r="Q164" s="22">
        <v>0</v>
      </c>
      <c r="R164" s="23">
        <v>46926.868300000002</v>
      </c>
      <c r="S164" s="23">
        <v>5000</v>
      </c>
      <c r="T164" s="23">
        <f>SUM(BudgetRequestDetail[[#This Row],[Labor Fiscal Impact
FY 2022
($)]:[Non-Labor Fiscal Impact
FY 2022
($)]])</f>
        <v>51926.868300000002</v>
      </c>
      <c r="U164" s="23">
        <v>87149.898199999996</v>
      </c>
      <c r="V164" s="23">
        <v>0</v>
      </c>
      <c r="W164" s="24">
        <f>SUM(BudgetRequestDetail[[#This Row],[Labor Fiscal Impact
FY 2022-23
($)]:[Non-Labor Fiscal Impact
FY 2022-23
($)]])</f>
        <v>87149.898199999996</v>
      </c>
      <c r="X164"/>
      <c r="Y164"/>
    </row>
    <row r="165" spans="2:25" ht="100.15" customHeight="1" x14ac:dyDescent="0.25">
      <c r="B165" s="15">
        <v>283</v>
      </c>
      <c r="C165" s="16" t="s">
        <v>1535</v>
      </c>
      <c r="D165" s="16" t="s">
        <v>68</v>
      </c>
      <c r="E165" s="16" t="s">
        <v>110</v>
      </c>
      <c r="F165" s="17" t="s">
        <v>111</v>
      </c>
      <c r="G165" s="18" t="s">
        <v>1570</v>
      </c>
      <c r="H165" s="19" t="s">
        <v>1571</v>
      </c>
      <c r="I165" s="19" t="s">
        <v>1572</v>
      </c>
      <c r="J165" s="16" t="s">
        <v>36</v>
      </c>
      <c r="K165" s="19" t="s">
        <v>1567</v>
      </c>
      <c r="L165" s="20" t="s">
        <v>1573</v>
      </c>
      <c r="M165" s="18" t="s">
        <v>1542</v>
      </c>
      <c r="N165" s="16">
        <v>1</v>
      </c>
      <c r="O165" s="16" t="s">
        <v>39</v>
      </c>
      <c r="P165" s="21">
        <v>44632</v>
      </c>
      <c r="Q165" s="22">
        <v>0</v>
      </c>
      <c r="R165" s="23">
        <v>34473.776400000002</v>
      </c>
      <c r="S165" s="23">
        <v>5000</v>
      </c>
      <c r="T165" s="23">
        <f>SUM(BudgetRequestDetail[[#This Row],[Labor Fiscal Impact
FY 2022
($)]:[Non-Labor Fiscal Impact
FY 2022
($)]])</f>
        <v>39473.776400000002</v>
      </c>
      <c r="U165" s="23">
        <v>64022.727700000003</v>
      </c>
      <c r="V165" s="23">
        <v>0</v>
      </c>
      <c r="W165" s="24">
        <f>SUM(BudgetRequestDetail[[#This Row],[Labor Fiscal Impact
FY 2022-23
($)]:[Non-Labor Fiscal Impact
FY 2022-23
($)]])</f>
        <v>64022.727700000003</v>
      </c>
      <c r="X165"/>
      <c r="Y165"/>
    </row>
    <row r="166" spans="2:25" ht="100.15" customHeight="1" x14ac:dyDescent="0.25">
      <c r="B166" s="15">
        <v>283</v>
      </c>
      <c r="C166" s="16" t="s">
        <v>1535</v>
      </c>
      <c r="D166" s="16" t="s">
        <v>68</v>
      </c>
      <c r="E166" s="16" t="s">
        <v>110</v>
      </c>
      <c r="F166" s="17" t="s">
        <v>111</v>
      </c>
      <c r="G166" s="18" t="s">
        <v>1574</v>
      </c>
      <c r="H166" s="19" t="s">
        <v>1575</v>
      </c>
      <c r="I166" s="19" t="s">
        <v>1576</v>
      </c>
      <c r="J166" s="16" t="s">
        <v>36</v>
      </c>
      <c r="K166" s="19" t="s">
        <v>1577</v>
      </c>
      <c r="L166" s="20" t="s">
        <v>1578</v>
      </c>
      <c r="M166" s="18" t="s">
        <v>1542</v>
      </c>
      <c r="N166" s="16">
        <v>1</v>
      </c>
      <c r="O166" s="16" t="s">
        <v>39</v>
      </c>
      <c r="P166" s="21">
        <v>44618</v>
      </c>
      <c r="Q166" s="22">
        <v>0</v>
      </c>
      <c r="R166" s="23">
        <v>36936.188999999998</v>
      </c>
      <c r="S166" s="23">
        <v>5000</v>
      </c>
      <c r="T166" s="23">
        <f>SUM(BudgetRequestDetail[[#This Row],[Labor Fiscal Impact
FY 2022
($)]:[Non-Labor Fiscal Impact
FY 2022
($)]])</f>
        <v>41936.188999999998</v>
      </c>
      <c r="U166" s="23">
        <v>64022.727700000003</v>
      </c>
      <c r="V166" s="23">
        <v>0</v>
      </c>
      <c r="W166" s="24">
        <f>SUM(BudgetRequestDetail[[#This Row],[Labor Fiscal Impact
FY 2022-23
($)]:[Non-Labor Fiscal Impact
FY 2022-23
($)]])</f>
        <v>64022.727700000003</v>
      </c>
      <c r="X166"/>
      <c r="Y166"/>
    </row>
    <row r="167" spans="2:25" ht="100.15" customHeight="1" x14ac:dyDescent="0.25">
      <c r="B167" s="15">
        <v>283</v>
      </c>
      <c r="C167" s="16" t="s">
        <v>1535</v>
      </c>
      <c r="D167" s="16" t="s">
        <v>68</v>
      </c>
      <c r="E167" s="16" t="s">
        <v>110</v>
      </c>
      <c r="F167" s="17" t="s">
        <v>111</v>
      </c>
      <c r="G167" s="18" t="s">
        <v>1579</v>
      </c>
      <c r="H167" s="19" t="s">
        <v>1580</v>
      </c>
      <c r="I167" s="19" t="s">
        <v>1581</v>
      </c>
      <c r="J167" s="16" t="s">
        <v>36</v>
      </c>
      <c r="K167" s="19" t="s">
        <v>1582</v>
      </c>
      <c r="L167" s="20" t="s">
        <v>1583</v>
      </c>
      <c r="M167" s="18" t="s">
        <v>1554</v>
      </c>
      <c r="N167" s="16">
        <v>1</v>
      </c>
      <c r="O167" s="16" t="s">
        <v>39</v>
      </c>
      <c r="P167" s="21">
        <v>44632</v>
      </c>
      <c r="Q167" s="22">
        <v>0</v>
      </c>
      <c r="R167" s="23">
        <v>49974.343500000003</v>
      </c>
      <c r="S167" s="23">
        <v>5000</v>
      </c>
      <c r="T167" s="23">
        <f>SUM(BudgetRequestDetail[[#This Row],[Labor Fiscal Impact
FY 2022
($)]:[Non-Labor Fiscal Impact
FY 2022
($)]])</f>
        <v>54974.343500000003</v>
      </c>
      <c r="U167" s="23">
        <v>92809.494999999995</v>
      </c>
      <c r="V167" s="23">
        <v>0</v>
      </c>
      <c r="W167" s="24">
        <f>SUM(BudgetRequestDetail[[#This Row],[Labor Fiscal Impact
FY 2022-23
($)]:[Non-Labor Fiscal Impact
FY 2022-23
($)]])</f>
        <v>92809.494999999995</v>
      </c>
      <c r="X167"/>
      <c r="Y167"/>
    </row>
    <row r="168" spans="2:25" ht="100.15" customHeight="1" x14ac:dyDescent="0.25">
      <c r="B168" s="15">
        <v>283</v>
      </c>
      <c r="C168" s="16" t="s">
        <v>1535</v>
      </c>
      <c r="D168" s="16" t="s">
        <v>68</v>
      </c>
      <c r="E168" s="16" t="s">
        <v>110</v>
      </c>
      <c r="F168" s="17" t="s">
        <v>111</v>
      </c>
      <c r="G168" s="18" t="s">
        <v>1584</v>
      </c>
      <c r="H168" s="19" t="s">
        <v>1585</v>
      </c>
      <c r="I168" s="19" t="s">
        <v>1586</v>
      </c>
      <c r="J168" s="16" t="s">
        <v>36</v>
      </c>
      <c r="K168" s="19" t="s">
        <v>1587</v>
      </c>
      <c r="L168" s="20" t="s">
        <v>1588</v>
      </c>
      <c r="M168" s="18" t="s">
        <v>1569</v>
      </c>
      <c r="N168" s="16">
        <v>2</v>
      </c>
      <c r="O168" s="16" t="s">
        <v>39</v>
      </c>
      <c r="P168" s="21">
        <v>44716</v>
      </c>
      <c r="Q168" s="22">
        <v>0</v>
      </c>
      <c r="R168" s="23">
        <v>53630.706599999998</v>
      </c>
      <c r="S168" s="23">
        <v>10000</v>
      </c>
      <c r="T168" s="23">
        <f>SUM(BudgetRequestDetail[[#This Row],[Labor Fiscal Impact
FY 2022
($)]:[Non-Labor Fiscal Impact
FY 2022
($)]])</f>
        <v>63630.706599999998</v>
      </c>
      <c r="U168" s="23">
        <v>174299.7965</v>
      </c>
      <c r="V168" s="23">
        <v>0</v>
      </c>
      <c r="W168" s="24">
        <f>SUM(BudgetRequestDetail[[#This Row],[Labor Fiscal Impact
FY 2022-23
($)]:[Non-Labor Fiscal Impact
FY 2022-23
($)]])</f>
        <v>174299.7965</v>
      </c>
      <c r="X168"/>
      <c r="Y168"/>
    </row>
    <row r="169" spans="2:25" ht="100.15" customHeight="1" x14ac:dyDescent="0.25">
      <c r="B169" s="15">
        <v>283</v>
      </c>
      <c r="C169" s="16" t="s">
        <v>1535</v>
      </c>
      <c r="D169" s="16" t="s">
        <v>68</v>
      </c>
      <c r="E169" s="16" t="s">
        <v>110</v>
      </c>
      <c r="F169" s="17" t="s">
        <v>111</v>
      </c>
      <c r="G169" s="18" t="s">
        <v>69</v>
      </c>
      <c r="H169" s="19" t="s">
        <v>1589</v>
      </c>
      <c r="I169" s="19" t="s">
        <v>1590</v>
      </c>
      <c r="J169" s="16" t="s">
        <v>36</v>
      </c>
      <c r="K169" s="19"/>
      <c r="L169" s="20" t="s">
        <v>1591</v>
      </c>
      <c r="M169" s="18"/>
      <c r="N169" s="16"/>
      <c r="O169" s="16"/>
      <c r="P169" s="21"/>
      <c r="Q169" s="22">
        <v>0</v>
      </c>
      <c r="R169" s="23">
        <v>0</v>
      </c>
      <c r="S169" s="23"/>
      <c r="T169" s="23">
        <f>SUM(BudgetRequestDetail[[#This Row],[Labor Fiscal Impact
FY 2022
($)]:[Non-Labor Fiscal Impact
FY 2022
($)]])</f>
        <v>0</v>
      </c>
      <c r="U169" s="23">
        <v>0</v>
      </c>
      <c r="V169" s="23"/>
      <c r="W169" s="24">
        <f>SUM(BudgetRequestDetail[[#This Row],[Labor Fiscal Impact
FY 2022-23
($)]:[Non-Labor Fiscal Impact
FY 2022-23
($)]])</f>
        <v>0</v>
      </c>
      <c r="X169"/>
      <c r="Y169"/>
    </row>
    <row r="170" spans="2:25" ht="100.15" customHeight="1" x14ac:dyDescent="0.25">
      <c r="B170" s="15">
        <v>285</v>
      </c>
      <c r="C170" s="16" t="s">
        <v>1592</v>
      </c>
      <c r="D170" s="16" t="s">
        <v>209</v>
      </c>
      <c r="E170" s="16" t="s">
        <v>1311</v>
      </c>
      <c r="F170" s="17" t="s">
        <v>1325</v>
      </c>
      <c r="G170" s="18" t="s">
        <v>1593</v>
      </c>
      <c r="H170" s="19" t="s">
        <v>1594</v>
      </c>
      <c r="I170" s="19" t="s">
        <v>1595</v>
      </c>
      <c r="J170" s="16" t="s">
        <v>36</v>
      </c>
      <c r="K170" s="19" t="s">
        <v>1596</v>
      </c>
      <c r="L170" s="20" t="s">
        <v>1597</v>
      </c>
      <c r="M170" s="18" t="s">
        <v>1598</v>
      </c>
      <c r="N170" s="16">
        <v>2</v>
      </c>
      <c r="O170" s="16" t="s">
        <v>39</v>
      </c>
      <c r="P170" s="21">
        <v>44646</v>
      </c>
      <c r="Q170" s="22">
        <v>0</v>
      </c>
      <c r="R170" s="23">
        <v>87149.898199999996</v>
      </c>
      <c r="S170" s="23">
        <v>82000</v>
      </c>
      <c r="T170" s="23">
        <f>SUM(BudgetRequestDetail[[#This Row],[Labor Fiscal Impact
FY 2022
($)]:[Non-Labor Fiscal Impact
FY 2022
($)]])</f>
        <v>169149.8982</v>
      </c>
      <c r="U170" s="23">
        <v>174299.7965</v>
      </c>
      <c r="V170" s="23">
        <v>140000</v>
      </c>
      <c r="W170" s="24">
        <f>SUM(BudgetRequestDetail[[#This Row],[Labor Fiscal Impact
FY 2022-23
($)]:[Non-Labor Fiscal Impact
FY 2022-23
($)]])</f>
        <v>314299.7965</v>
      </c>
      <c r="X170"/>
      <c r="Y170"/>
    </row>
    <row r="171" spans="2:25" ht="100.15" customHeight="1" x14ac:dyDescent="0.25">
      <c r="B171" s="15">
        <v>285</v>
      </c>
      <c r="C171" s="16" t="s">
        <v>1592</v>
      </c>
      <c r="D171" s="16" t="s">
        <v>68</v>
      </c>
      <c r="E171" s="16" t="s">
        <v>134</v>
      </c>
      <c r="F171" s="17" t="s">
        <v>135</v>
      </c>
      <c r="G171" s="18" t="s">
        <v>1599</v>
      </c>
      <c r="H171" s="19" t="s">
        <v>1600</v>
      </c>
      <c r="I171" s="19" t="s">
        <v>1601</v>
      </c>
      <c r="J171" s="16" t="s">
        <v>77</v>
      </c>
      <c r="K171" s="19" t="s">
        <v>1602</v>
      </c>
      <c r="L171" s="20" t="s">
        <v>1603</v>
      </c>
      <c r="M171" s="18"/>
      <c r="N171" s="16"/>
      <c r="O171" s="16"/>
      <c r="P171" s="21"/>
      <c r="Q171" s="22">
        <v>0</v>
      </c>
      <c r="R171" s="23">
        <v>0</v>
      </c>
      <c r="S171" s="23">
        <v>300000</v>
      </c>
      <c r="T171" s="23">
        <f>SUM(BudgetRequestDetail[[#This Row],[Labor Fiscal Impact
FY 2022
($)]:[Non-Labor Fiscal Impact
FY 2022
($)]])</f>
        <v>300000</v>
      </c>
      <c r="U171" s="23">
        <v>0</v>
      </c>
      <c r="V171" s="23">
        <v>0</v>
      </c>
      <c r="W171" s="24">
        <f>SUM(BudgetRequestDetail[[#This Row],[Labor Fiscal Impact
FY 2022-23
($)]:[Non-Labor Fiscal Impact
FY 2022-23
($)]])</f>
        <v>0</v>
      </c>
      <c r="X171"/>
      <c r="Y171"/>
    </row>
    <row r="172" spans="2:25" ht="100.15" customHeight="1" x14ac:dyDescent="0.25">
      <c r="B172" s="15">
        <v>285</v>
      </c>
      <c r="C172" s="16" t="s">
        <v>1592</v>
      </c>
      <c r="D172" s="16" t="s">
        <v>1604</v>
      </c>
      <c r="E172" s="16" t="s">
        <v>1311</v>
      </c>
      <c r="F172" s="17" t="s">
        <v>1325</v>
      </c>
      <c r="G172" s="18" t="s">
        <v>1605</v>
      </c>
      <c r="H172" s="19" t="s">
        <v>1606</v>
      </c>
      <c r="I172" s="19" t="s">
        <v>1607</v>
      </c>
      <c r="J172" s="16" t="s">
        <v>36</v>
      </c>
      <c r="K172" s="19" t="s">
        <v>1602</v>
      </c>
      <c r="L172" s="20" t="s">
        <v>1608</v>
      </c>
      <c r="M172" s="18"/>
      <c r="N172" s="16"/>
      <c r="O172" s="16"/>
      <c r="P172" s="21"/>
      <c r="Q172" s="22">
        <v>0</v>
      </c>
      <c r="R172" s="23">
        <v>0</v>
      </c>
      <c r="S172" s="23">
        <v>850000</v>
      </c>
      <c r="T172" s="23">
        <f>SUM(BudgetRequestDetail[[#This Row],[Labor Fiscal Impact
FY 2022
($)]:[Non-Labor Fiscal Impact
FY 2022
($)]])</f>
        <v>850000</v>
      </c>
      <c r="U172" s="23">
        <v>0</v>
      </c>
      <c r="V172" s="23">
        <v>1500000</v>
      </c>
      <c r="W172" s="24">
        <f>SUM(BudgetRequestDetail[[#This Row],[Labor Fiscal Impact
FY 2022-23
($)]:[Non-Labor Fiscal Impact
FY 2022-23
($)]])</f>
        <v>1500000</v>
      </c>
      <c r="X172"/>
      <c r="Y172"/>
    </row>
    <row r="173" spans="2:25" ht="100.15" customHeight="1" x14ac:dyDescent="0.25">
      <c r="B173" s="15">
        <v>285</v>
      </c>
      <c r="C173" s="16" t="s">
        <v>1592</v>
      </c>
      <c r="D173" s="16" t="s">
        <v>1609</v>
      </c>
      <c r="E173" s="16" t="s">
        <v>31</v>
      </c>
      <c r="F173" s="17" t="s">
        <v>32</v>
      </c>
      <c r="G173" s="18" t="s">
        <v>1610</v>
      </c>
      <c r="H173" s="19" t="s">
        <v>1611</v>
      </c>
      <c r="I173" s="19" t="s">
        <v>1612</v>
      </c>
      <c r="J173" s="16" t="s">
        <v>36</v>
      </c>
      <c r="K173" s="19" t="s">
        <v>1613</v>
      </c>
      <c r="L173" s="20" t="s">
        <v>1614</v>
      </c>
      <c r="M173" s="18"/>
      <c r="N173" s="16"/>
      <c r="O173" s="16"/>
      <c r="P173" s="21"/>
      <c r="Q173" s="22">
        <v>0</v>
      </c>
      <c r="R173" s="23">
        <v>0</v>
      </c>
      <c r="S173" s="23">
        <v>187250</v>
      </c>
      <c r="T173" s="23">
        <f>SUM(BudgetRequestDetail[[#This Row],[Labor Fiscal Impact
FY 2022
($)]:[Non-Labor Fiscal Impact
FY 2022
($)]])</f>
        <v>187250</v>
      </c>
      <c r="U173" s="23">
        <v>0</v>
      </c>
      <c r="V173" s="23">
        <v>321000</v>
      </c>
      <c r="W173" s="24">
        <f>SUM(BudgetRequestDetail[[#This Row],[Labor Fiscal Impact
FY 2022-23
($)]:[Non-Labor Fiscal Impact
FY 2022-23
($)]])</f>
        <v>321000</v>
      </c>
      <c r="X173"/>
      <c r="Y173"/>
    </row>
    <row r="174" spans="2:25" ht="100.15" customHeight="1" x14ac:dyDescent="0.25">
      <c r="B174" s="15">
        <v>285</v>
      </c>
      <c r="C174" s="16" t="s">
        <v>1592</v>
      </c>
      <c r="D174" s="16" t="s">
        <v>1615</v>
      </c>
      <c r="E174" s="16" t="s">
        <v>31</v>
      </c>
      <c r="F174" s="17" t="s">
        <v>32</v>
      </c>
      <c r="G174" s="18" t="s">
        <v>1616</v>
      </c>
      <c r="H174" s="19" t="s">
        <v>1617</v>
      </c>
      <c r="I174" s="19" t="s">
        <v>1618</v>
      </c>
      <c r="J174" s="16" t="s">
        <v>36</v>
      </c>
      <c r="K174" s="19" t="s">
        <v>1619</v>
      </c>
      <c r="L174" s="20" t="s">
        <v>1620</v>
      </c>
      <c r="M174" s="18" t="s">
        <v>1621</v>
      </c>
      <c r="N174" s="16">
        <v>8</v>
      </c>
      <c r="O174" s="16" t="s">
        <v>39</v>
      </c>
      <c r="P174" s="21">
        <v>44618</v>
      </c>
      <c r="Q174" s="22">
        <v>0</v>
      </c>
      <c r="R174" s="23">
        <v>248939.40479999999</v>
      </c>
      <c r="S174" s="23">
        <v>70000</v>
      </c>
      <c r="T174" s="23">
        <f>SUM(BudgetRequestDetail[[#This Row],[Labor Fiscal Impact
FY 2022
($)]:[Non-Labor Fiscal Impact
FY 2022
($)]])</f>
        <v>318939.40480000002</v>
      </c>
      <c r="U174" s="23">
        <v>431494.96830000001</v>
      </c>
      <c r="V174" s="23">
        <v>100000</v>
      </c>
      <c r="W174" s="24">
        <f>SUM(BudgetRequestDetail[[#This Row],[Labor Fiscal Impact
FY 2022-23
($)]:[Non-Labor Fiscal Impact
FY 2022-23
($)]])</f>
        <v>531494.96830000007</v>
      </c>
      <c r="X174"/>
      <c r="Y174"/>
    </row>
    <row r="175" spans="2:25" ht="100.15" customHeight="1" x14ac:dyDescent="0.25">
      <c r="B175" s="15">
        <v>285</v>
      </c>
      <c r="C175" s="16" t="s">
        <v>1592</v>
      </c>
      <c r="D175" s="16" t="s">
        <v>133</v>
      </c>
      <c r="E175" s="16" t="s">
        <v>134</v>
      </c>
      <c r="F175" s="17" t="s">
        <v>135</v>
      </c>
      <c r="G175" s="18" t="s">
        <v>1622</v>
      </c>
      <c r="H175" s="19" t="s">
        <v>1623</v>
      </c>
      <c r="I175" s="19" t="s">
        <v>1624</v>
      </c>
      <c r="J175" s="16" t="s">
        <v>36</v>
      </c>
      <c r="K175" s="19" t="s">
        <v>1625</v>
      </c>
      <c r="L175" s="20" t="s">
        <v>1626</v>
      </c>
      <c r="M175" s="18"/>
      <c r="N175" s="16"/>
      <c r="O175" s="16"/>
      <c r="P175" s="21"/>
      <c r="Q175" s="22">
        <v>0</v>
      </c>
      <c r="R175" s="23">
        <v>0</v>
      </c>
      <c r="S175" s="23">
        <v>84000</v>
      </c>
      <c r="T175" s="23">
        <f>SUM(BudgetRequestDetail[[#This Row],[Labor Fiscal Impact
FY 2022
($)]:[Non-Labor Fiscal Impact
FY 2022
($)]])</f>
        <v>84000</v>
      </c>
      <c r="U175" s="23">
        <v>0</v>
      </c>
      <c r="V175" s="23">
        <v>144000</v>
      </c>
      <c r="W175" s="24">
        <f>SUM(BudgetRequestDetail[[#This Row],[Labor Fiscal Impact
FY 2022-23
($)]:[Non-Labor Fiscal Impact
FY 2022-23
($)]])</f>
        <v>144000</v>
      </c>
      <c r="X175"/>
      <c r="Y175"/>
    </row>
    <row r="176" spans="2:25" ht="100.15" customHeight="1" x14ac:dyDescent="0.25">
      <c r="B176" s="15">
        <v>285</v>
      </c>
      <c r="C176" s="16" t="s">
        <v>1592</v>
      </c>
      <c r="D176" s="16" t="s">
        <v>1627</v>
      </c>
      <c r="E176" s="16" t="s">
        <v>1311</v>
      </c>
      <c r="F176" s="17" t="s">
        <v>1325</v>
      </c>
      <c r="G176" s="18" t="s">
        <v>1628</v>
      </c>
      <c r="H176" s="19" t="s">
        <v>1629</v>
      </c>
      <c r="I176" s="19" t="s">
        <v>1630</v>
      </c>
      <c r="J176" s="16" t="s">
        <v>36</v>
      </c>
      <c r="K176" s="19" t="s">
        <v>1631</v>
      </c>
      <c r="L176" s="20" t="s">
        <v>1632</v>
      </c>
      <c r="M176" s="18" t="s">
        <v>1633</v>
      </c>
      <c r="N176" s="16">
        <v>2</v>
      </c>
      <c r="O176" s="16" t="s">
        <v>39</v>
      </c>
      <c r="P176" s="21">
        <v>44674</v>
      </c>
      <c r="Q176" s="22">
        <v>0</v>
      </c>
      <c r="R176" s="23">
        <v>57481.764600000002</v>
      </c>
      <c r="S176" s="23">
        <v>0</v>
      </c>
      <c r="T176" s="23">
        <f>SUM(BudgetRequestDetail[[#This Row],[Labor Fiscal Impact
FY 2022
($)]:[Non-Labor Fiscal Impact
FY 2022
($)]])</f>
        <v>57481.764600000002</v>
      </c>
      <c r="U176" s="23">
        <v>135865.98910000001</v>
      </c>
      <c r="V176" s="23">
        <v>0</v>
      </c>
      <c r="W176" s="24">
        <f>SUM(BudgetRequestDetail[[#This Row],[Labor Fiscal Impact
FY 2022-23
($)]:[Non-Labor Fiscal Impact
FY 2022-23
($)]])</f>
        <v>135865.98910000001</v>
      </c>
      <c r="X176"/>
      <c r="Y176"/>
    </row>
    <row r="177" spans="2:25" ht="100.15" customHeight="1" x14ac:dyDescent="0.25">
      <c r="B177" s="15">
        <v>285</v>
      </c>
      <c r="C177" s="16" t="s">
        <v>1592</v>
      </c>
      <c r="D177" s="16" t="s">
        <v>1634</v>
      </c>
      <c r="E177" s="16" t="s">
        <v>134</v>
      </c>
      <c r="F177" s="17" t="s">
        <v>135</v>
      </c>
      <c r="G177" s="18" t="s">
        <v>1635</v>
      </c>
      <c r="H177" s="19" t="s">
        <v>1636</v>
      </c>
      <c r="I177" s="19" t="s">
        <v>1637</v>
      </c>
      <c r="J177" s="16" t="s">
        <v>36</v>
      </c>
      <c r="K177" s="19" t="s">
        <v>1638</v>
      </c>
      <c r="L177" s="20" t="s">
        <v>1639</v>
      </c>
      <c r="M177" s="18" t="s">
        <v>1635</v>
      </c>
      <c r="N177" s="16">
        <v>1</v>
      </c>
      <c r="O177" s="16" t="s">
        <v>39</v>
      </c>
      <c r="P177" s="21">
        <v>44632</v>
      </c>
      <c r="Q177" s="22">
        <v>0</v>
      </c>
      <c r="R177" s="23">
        <v>32513.695800000001</v>
      </c>
      <c r="S177" s="23">
        <v>0</v>
      </c>
      <c r="T177" s="23">
        <f>SUM(BudgetRequestDetail[[#This Row],[Labor Fiscal Impact
FY 2022
($)]:[Non-Labor Fiscal Impact
FY 2022
($)]])</f>
        <v>32513.695800000001</v>
      </c>
      <c r="U177" s="23">
        <v>60382.577899999997</v>
      </c>
      <c r="V177" s="23">
        <v>0</v>
      </c>
      <c r="W177" s="24">
        <f>SUM(BudgetRequestDetail[[#This Row],[Labor Fiscal Impact
FY 2022-23
($)]:[Non-Labor Fiscal Impact
FY 2022-23
($)]])</f>
        <v>60382.577899999997</v>
      </c>
      <c r="X177"/>
      <c r="Y177"/>
    </row>
    <row r="178" spans="2:25" ht="100.15" customHeight="1" x14ac:dyDescent="0.25">
      <c r="B178" s="15">
        <v>285</v>
      </c>
      <c r="C178" s="16" t="s">
        <v>1592</v>
      </c>
      <c r="D178" s="16" t="s">
        <v>1627</v>
      </c>
      <c r="E178" s="16" t="s">
        <v>1311</v>
      </c>
      <c r="F178" s="17" t="s">
        <v>1325</v>
      </c>
      <c r="G178" s="18" t="s">
        <v>1640</v>
      </c>
      <c r="H178" s="19" t="s">
        <v>1641</v>
      </c>
      <c r="I178" s="19" t="s">
        <v>1642</v>
      </c>
      <c r="J178" s="16" t="s">
        <v>36</v>
      </c>
      <c r="K178" s="19" t="s">
        <v>1643</v>
      </c>
      <c r="L178" s="20" t="s">
        <v>1644</v>
      </c>
      <c r="M178" s="18" t="s">
        <v>1640</v>
      </c>
      <c r="N178" s="16">
        <v>1</v>
      </c>
      <c r="O178" s="16" t="s">
        <v>39</v>
      </c>
      <c r="P178" s="21">
        <v>44674</v>
      </c>
      <c r="Q178" s="22">
        <v>0</v>
      </c>
      <c r="R178" s="23">
        <v>36871.110800000002</v>
      </c>
      <c r="S178" s="23">
        <v>0</v>
      </c>
      <c r="T178" s="23">
        <f>SUM(BudgetRequestDetail[[#This Row],[Labor Fiscal Impact
FY 2022
($)]:[Non-Labor Fiscal Impact
FY 2022
($)]])</f>
        <v>36871.110800000002</v>
      </c>
      <c r="U178" s="23">
        <v>87149.898199999996</v>
      </c>
      <c r="V178" s="23">
        <v>0</v>
      </c>
      <c r="W178" s="24">
        <f>SUM(BudgetRequestDetail[[#This Row],[Labor Fiscal Impact
FY 2022-23
($)]:[Non-Labor Fiscal Impact
FY 2022-23
($)]])</f>
        <v>87149.898199999996</v>
      </c>
      <c r="X178"/>
      <c r="Y178"/>
    </row>
    <row r="179" spans="2:25" ht="100.15" customHeight="1" x14ac:dyDescent="0.25">
      <c r="B179" s="15">
        <v>286</v>
      </c>
      <c r="C179" s="16" t="s">
        <v>1645</v>
      </c>
      <c r="D179" s="16" t="s">
        <v>1646</v>
      </c>
      <c r="E179" s="16" t="s">
        <v>134</v>
      </c>
      <c r="F179" s="17" t="s">
        <v>135</v>
      </c>
      <c r="G179" s="18" t="s">
        <v>912</v>
      </c>
      <c r="H179" s="19" t="s">
        <v>1647</v>
      </c>
      <c r="I179" s="19" t="s">
        <v>1648</v>
      </c>
      <c r="J179" s="16" t="s">
        <v>36</v>
      </c>
      <c r="K179" s="19" t="s">
        <v>1649</v>
      </c>
      <c r="L179" s="20" t="s">
        <v>1650</v>
      </c>
      <c r="M179" s="18" t="s">
        <v>912</v>
      </c>
      <c r="N179" s="16">
        <v>1</v>
      </c>
      <c r="O179" s="16" t="s">
        <v>39</v>
      </c>
      <c r="P179" s="21">
        <v>44618</v>
      </c>
      <c r="Q179" s="22">
        <v>0</v>
      </c>
      <c r="R179" s="23">
        <v>77216.291400000002</v>
      </c>
      <c r="S179" s="23">
        <v>0</v>
      </c>
      <c r="T179" s="23">
        <f>SUM(BudgetRequestDetail[[#This Row],[Labor Fiscal Impact
FY 2022
($)]:[Non-Labor Fiscal Impact
FY 2022
($)]])</f>
        <v>77216.291400000002</v>
      </c>
      <c r="U179" s="23">
        <v>133841.57180000001</v>
      </c>
      <c r="V179" s="23">
        <v>0</v>
      </c>
      <c r="W179" s="24">
        <f>SUM(BudgetRequestDetail[[#This Row],[Labor Fiscal Impact
FY 2022-23
($)]:[Non-Labor Fiscal Impact
FY 2022-23
($)]])</f>
        <v>133841.57180000001</v>
      </c>
      <c r="X179"/>
      <c r="Y179"/>
    </row>
    <row r="180" spans="2:25" ht="100.15" customHeight="1" x14ac:dyDescent="0.25">
      <c r="B180" s="15">
        <v>286</v>
      </c>
      <c r="C180" s="16" t="s">
        <v>1645</v>
      </c>
      <c r="D180" s="16" t="s">
        <v>1651</v>
      </c>
      <c r="E180" s="16" t="s">
        <v>134</v>
      </c>
      <c r="F180" s="17" t="s">
        <v>135</v>
      </c>
      <c r="G180" s="18" t="s">
        <v>1652</v>
      </c>
      <c r="H180" s="19" t="s">
        <v>1653</v>
      </c>
      <c r="I180" s="19" t="s">
        <v>1654</v>
      </c>
      <c r="J180" s="16" t="s">
        <v>36</v>
      </c>
      <c r="K180" s="19" t="s">
        <v>1655</v>
      </c>
      <c r="L180" s="20" t="s">
        <v>1656</v>
      </c>
      <c r="M180" s="18"/>
      <c r="N180" s="16"/>
      <c r="O180" s="16"/>
      <c r="P180" s="21"/>
      <c r="Q180" s="22">
        <v>0</v>
      </c>
      <c r="R180" s="23">
        <v>0</v>
      </c>
      <c r="S180" s="23">
        <v>1727096</v>
      </c>
      <c r="T180" s="23">
        <f>SUM(BudgetRequestDetail[[#This Row],[Labor Fiscal Impact
FY 2022
($)]:[Non-Labor Fiscal Impact
FY 2022
($)]])</f>
        <v>1727096</v>
      </c>
      <c r="U180" s="23">
        <v>0</v>
      </c>
      <c r="V180" s="23">
        <v>2590645</v>
      </c>
      <c r="W180" s="24">
        <f>SUM(BudgetRequestDetail[[#This Row],[Labor Fiscal Impact
FY 2022-23
($)]:[Non-Labor Fiscal Impact
FY 2022-23
($)]])</f>
        <v>2590645</v>
      </c>
      <c r="X180"/>
      <c r="Y180"/>
    </row>
    <row r="181" spans="2:25" ht="100.15" customHeight="1" x14ac:dyDescent="0.25">
      <c r="B181" s="15">
        <v>286</v>
      </c>
      <c r="C181" s="16" t="s">
        <v>1645</v>
      </c>
      <c r="D181" s="16" t="s">
        <v>1657</v>
      </c>
      <c r="E181" s="16" t="s">
        <v>134</v>
      </c>
      <c r="F181" s="17" t="s">
        <v>135</v>
      </c>
      <c r="G181" s="18" t="s">
        <v>69</v>
      </c>
      <c r="H181" s="19" t="s">
        <v>1658</v>
      </c>
      <c r="I181" s="19" t="s">
        <v>1659</v>
      </c>
      <c r="J181" s="16" t="s">
        <v>36</v>
      </c>
      <c r="K181" s="19" t="s">
        <v>1660</v>
      </c>
      <c r="L181" s="20" t="s">
        <v>1661</v>
      </c>
      <c r="M181" s="18"/>
      <c r="N181" s="16"/>
      <c r="O181" s="16"/>
      <c r="P181" s="21"/>
      <c r="Q181" s="22">
        <v>0</v>
      </c>
      <c r="R181" s="23">
        <v>0</v>
      </c>
      <c r="S181" s="23"/>
      <c r="T181" s="23">
        <f>SUM(BudgetRequestDetail[[#This Row],[Labor Fiscal Impact
FY 2022
($)]:[Non-Labor Fiscal Impact
FY 2022
($)]])</f>
        <v>0</v>
      </c>
      <c r="U181" s="23">
        <v>98300</v>
      </c>
      <c r="V181" s="23"/>
      <c r="W181" s="24">
        <f>SUM(BudgetRequestDetail[[#This Row],[Labor Fiscal Impact
FY 2022-23
($)]:[Non-Labor Fiscal Impact
FY 2022-23
($)]])</f>
        <v>98300</v>
      </c>
      <c r="X181"/>
      <c r="Y181"/>
    </row>
    <row r="182" spans="2:25" ht="100.15" customHeight="1" x14ac:dyDescent="0.25">
      <c r="B182" s="15">
        <v>289</v>
      </c>
      <c r="C182" s="16" t="s">
        <v>1662</v>
      </c>
      <c r="D182" s="16" t="s">
        <v>1663</v>
      </c>
      <c r="E182" s="16" t="s">
        <v>1664</v>
      </c>
      <c r="F182" s="17" t="s">
        <v>1665</v>
      </c>
      <c r="G182" s="18" t="s">
        <v>1666</v>
      </c>
      <c r="H182" s="19" t="s">
        <v>1667</v>
      </c>
      <c r="I182" s="19" t="s">
        <v>1668</v>
      </c>
      <c r="J182" s="16" t="s">
        <v>36</v>
      </c>
      <c r="K182" s="19" t="s">
        <v>1669</v>
      </c>
      <c r="L182" s="20" t="s">
        <v>1670</v>
      </c>
      <c r="M182" s="18" t="s">
        <v>1666</v>
      </c>
      <c r="N182" s="16">
        <v>1</v>
      </c>
      <c r="O182" s="16" t="s">
        <v>39</v>
      </c>
      <c r="P182" s="21">
        <v>44648</v>
      </c>
      <c r="Q182" s="22">
        <v>0</v>
      </c>
      <c r="R182" s="23">
        <v>70891.712199999994</v>
      </c>
      <c r="S182" s="23">
        <v>6295</v>
      </c>
      <c r="T182" s="23">
        <f>SUM(BudgetRequestDetail[[#This Row],[Labor Fiscal Impact
FY 2022
($)]:[Non-Labor Fiscal Impact
FY 2022
($)]])</f>
        <v>77186.712199999994</v>
      </c>
      <c r="U182" s="23">
        <v>153598.70980000001</v>
      </c>
      <c r="V182" s="23">
        <v>1795</v>
      </c>
      <c r="W182" s="24">
        <f>SUM(BudgetRequestDetail[[#This Row],[Labor Fiscal Impact
FY 2022-23
($)]:[Non-Labor Fiscal Impact
FY 2022-23
($)]])</f>
        <v>155393.70980000001</v>
      </c>
      <c r="X182"/>
      <c r="Y182"/>
    </row>
    <row r="183" spans="2:25" ht="100.15" customHeight="1" x14ac:dyDescent="0.25">
      <c r="B183" s="15">
        <v>289</v>
      </c>
      <c r="C183" s="16" t="s">
        <v>1662</v>
      </c>
      <c r="D183" s="16" t="s">
        <v>1671</v>
      </c>
      <c r="E183" s="16" t="s">
        <v>134</v>
      </c>
      <c r="F183" s="17" t="s">
        <v>135</v>
      </c>
      <c r="G183" s="18" t="s">
        <v>1672</v>
      </c>
      <c r="H183" s="19" t="s">
        <v>1673</v>
      </c>
      <c r="I183" s="19" t="s">
        <v>1674</v>
      </c>
      <c r="J183" s="16" t="s">
        <v>36</v>
      </c>
      <c r="K183" s="19" t="s">
        <v>1675</v>
      </c>
      <c r="L183" s="20" t="s">
        <v>1676</v>
      </c>
      <c r="M183" s="18" t="s">
        <v>1569</v>
      </c>
      <c r="N183" s="16">
        <v>1</v>
      </c>
      <c r="O183" s="16" t="s">
        <v>39</v>
      </c>
      <c r="P183" s="21">
        <v>44634</v>
      </c>
      <c r="Q183" s="22">
        <v>0</v>
      </c>
      <c r="R183" s="23">
        <v>38803.134700000002</v>
      </c>
      <c r="S183" s="23">
        <v>1496075</v>
      </c>
      <c r="T183" s="23">
        <f>SUM(BudgetRequestDetail[[#This Row],[Labor Fiscal Impact
FY 2022
($)]:[Non-Labor Fiscal Impact
FY 2022
($)]])</f>
        <v>1534878.1347000001</v>
      </c>
      <c r="U183" s="23">
        <v>72062.964500000002</v>
      </c>
      <c r="V183" s="23">
        <v>2556699</v>
      </c>
      <c r="W183" s="24">
        <f>SUM(BudgetRequestDetail[[#This Row],[Labor Fiscal Impact
FY 2022-23
($)]:[Non-Labor Fiscal Impact
FY 2022-23
($)]])</f>
        <v>2628761.9644999998</v>
      </c>
      <c r="X183"/>
      <c r="Y183"/>
    </row>
    <row r="184" spans="2:25" ht="100.15" customHeight="1" x14ac:dyDescent="0.25">
      <c r="B184" s="15">
        <v>289</v>
      </c>
      <c r="C184" s="16" t="s">
        <v>1662</v>
      </c>
      <c r="D184" s="16" t="s">
        <v>1671</v>
      </c>
      <c r="E184" s="16" t="s">
        <v>134</v>
      </c>
      <c r="F184" s="17" t="s">
        <v>135</v>
      </c>
      <c r="G184" s="18" t="s">
        <v>1677</v>
      </c>
      <c r="H184" s="19" t="s">
        <v>1673</v>
      </c>
      <c r="I184" s="19" t="s">
        <v>1674</v>
      </c>
      <c r="J184" s="16" t="s">
        <v>36</v>
      </c>
      <c r="K184" s="19" t="s">
        <v>1675</v>
      </c>
      <c r="L184" s="20" t="s">
        <v>1678</v>
      </c>
      <c r="M184" s="18" t="s">
        <v>646</v>
      </c>
      <c r="N184" s="16">
        <v>1</v>
      </c>
      <c r="O184" s="16" t="s">
        <v>39</v>
      </c>
      <c r="P184" s="21">
        <v>44634</v>
      </c>
      <c r="Q184" s="22">
        <v>0</v>
      </c>
      <c r="R184" s="23">
        <v>45500.095800000003</v>
      </c>
      <c r="S184" s="23">
        <v>4495</v>
      </c>
      <c r="T184" s="23">
        <f>SUM(BudgetRequestDetail[[#This Row],[Labor Fiscal Impact
FY 2022
($)]:[Non-Labor Fiscal Impact
FY 2022
($)]])</f>
        <v>49995.095800000003</v>
      </c>
      <c r="U184" s="23">
        <v>84500.177899999995</v>
      </c>
      <c r="V184" s="23">
        <v>295</v>
      </c>
      <c r="W184" s="24">
        <f>SUM(BudgetRequestDetail[[#This Row],[Labor Fiscal Impact
FY 2022-23
($)]:[Non-Labor Fiscal Impact
FY 2022-23
($)]])</f>
        <v>84795.177899999995</v>
      </c>
      <c r="X184"/>
      <c r="Y184"/>
    </row>
    <row r="185" spans="2:25" ht="100.15" customHeight="1" x14ac:dyDescent="0.25">
      <c r="B185" s="15">
        <v>289</v>
      </c>
      <c r="C185" s="16" t="s">
        <v>1662</v>
      </c>
      <c r="D185" s="16" t="s">
        <v>1679</v>
      </c>
      <c r="E185" s="16" t="s">
        <v>1664</v>
      </c>
      <c r="F185" s="17" t="s">
        <v>1680</v>
      </c>
      <c r="G185" s="18" t="s">
        <v>1681</v>
      </c>
      <c r="H185" s="19" t="s">
        <v>1682</v>
      </c>
      <c r="I185" s="19" t="s">
        <v>1683</v>
      </c>
      <c r="J185" s="16" t="s">
        <v>36</v>
      </c>
      <c r="K185" s="19" t="s">
        <v>1684</v>
      </c>
      <c r="L185" s="20" t="s">
        <v>1685</v>
      </c>
      <c r="M185" s="18" t="s">
        <v>1141</v>
      </c>
      <c r="N185" s="16">
        <v>1</v>
      </c>
      <c r="O185" s="16" t="s">
        <v>39</v>
      </c>
      <c r="P185" s="21">
        <v>44620</v>
      </c>
      <c r="Q185" s="22">
        <v>0</v>
      </c>
      <c r="R185" s="23">
        <v>65216.857799999998</v>
      </c>
      <c r="S185" s="23">
        <v>6295</v>
      </c>
      <c r="T185" s="23">
        <f>SUM(BudgetRequestDetail[[#This Row],[Labor Fiscal Impact
FY 2022
($)]:[Non-Labor Fiscal Impact
FY 2022
($)]])</f>
        <v>71511.857799999998</v>
      </c>
      <c r="U185" s="23">
        <v>113042.5536</v>
      </c>
      <c r="V185" s="23">
        <v>1795</v>
      </c>
      <c r="W185" s="24">
        <f>SUM(BudgetRequestDetail[[#This Row],[Labor Fiscal Impact
FY 2022-23
($)]:[Non-Labor Fiscal Impact
FY 2022-23
($)]])</f>
        <v>114837.5536</v>
      </c>
      <c r="X185"/>
      <c r="Y185"/>
    </row>
    <row r="186" spans="2:25" ht="100.15" customHeight="1" x14ac:dyDescent="0.25">
      <c r="B186" s="15">
        <v>289</v>
      </c>
      <c r="C186" s="16" t="s">
        <v>1662</v>
      </c>
      <c r="D186" s="16" t="s">
        <v>1686</v>
      </c>
      <c r="E186" s="16" t="s">
        <v>134</v>
      </c>
      <c r="F186" s="17" t="s">
        <v>135</v>
      </c>
      <c r="G186" s="18" t="s">
        <v>1687</v>
      </c>
      <c r="H186" s="19" t="s">
        <v>1688</v>
      </c>
      <c r="I186" s="19" t="s">
        <v>1689</v>
      </c>
      <c r="J186" s="16" t="s">
        <v>77</v>
      </c>
      <c r="K186" s="19" t="s">
        <v>1690</v>
      </c>
      <c r="L186" s="20" t="s">
        <v>1691</v>
      </c>
      <c r="M186" s="18"/>
      <c r="N186" s="16"/>
      <c r="O186" s="16"/>
      <c r="P186" s="21"/>
      <c r="Q186" s="22">
        <v>0</v>
      </c>
      <c r="R186" s="23">
        <v>125000</v>
      </c>
      <c r="S186" s="23"/>
      <c r="T186" s="23">
        <f>SUM(BudgetRequestDetail[[#This Row],[Labor Fiscal Impact
FY 2022
($)]:[Non-Labor Fiscal Impact
FY 2022
($)]])</f>
        <v>125000</v>
      </c>
      <c r="U186" s="23">
        <v>0</v>
      </c>
      <c r="V186" s="23"/>
      <c r="W186" s="24">
        <f>SUM(BudgetRequestDetail[[#This Row],[Labor Fiscal Impact
FY 2022-23
($)]:[Non-Labor Fiscal Impact
FY 2022-23
($)]])</f>
        <v>0</v>
      </c>
      <c r="X186"/>
      <c r="Y186"/>
    </row>
    <row r="187" spans="2:25" ht="100.15" customHeight="1" x14ac:dyDescent="0.25">
      <c r="B187" s="15">
        <v>289</v>
      </c>
      <c r="C187" s="16" t="s">
        <v>1662</v>
      </c>
      <c r="D187" s="16" t="s">
        <v>1692</v>
      </c>
      <c r="E187" s="16" t="s">
        <v>134</v>
      </c>
      <c r="F187" s="17" t="s">
        <v>135</v>
      </c>
      <c r="G187" s="18" t="s">
        <v>1693</v>
      </c>
      <c r="H187" s="19" t="s">
        <v>1694</v>
      </c>
      <c r="I187" s="19" t="s">
        <v>1695</v>
      </c>
      <c r="J187" s="16" t="s">
        <v>36</v>
      </c>
      <c r="K187" s="19" t="s">
        <v>1696</v>
      </c>
      <c r="L187" s="20" t="s">
        <v>1697</v>
      </c>
      <c r="M187" s="18" t="s">
        <v>1141</v>
      </c>
      <c r="N187" s="16">
        <v>1</v>
      </c>
      <c r="O187" s="16" t="s">
        <v>39</v>
      </c>
      <c r="P187" s="21">
        <v>44648</v>
      </c>
      <c r="Q187" s="22">
        <v>0</v>
      </c>
      <c r="R187" s="23">
        <v>56521.2768</v>
      </c>
      <c r="S187" s="23">
        <v>6295</v>
      </c>
      <c r="T187" s="23">
        <f>SUM(BudgetRequestDetail[[#This Row],[Labor Fiscal Impact
FY 2022
($)]:[Non-Labor Fiscal Impact
FY 2022
($)]])</f>
        <v>62816.2768</v>
      </c>
      <c r="U187" s="23">
        <v>113042.5536</v>
      </c>
      <c r="V187" s="23">
        <v>1795</v>
      </c>
      <c r="W187" s="24">
        <f>SUM(BudgetRequestDetail[[#This Row],[Labor Fiscal Impact
FY 2022-23
($)]:[Non-Labor Fiscal Impact
FY 2022-23
($)]])</f>
        <v>114837.5536</v>
      </c>
      <c r="X187"/>
      <c r="Y187"/>
    </row>
    <row r="188" spans="2:25" ht="100.15" customHeight="1" x14ac:dyDescent="0.25">
      <c r="B188" s="15">
        <v>289</v>
      </c>
      <c r="C188" s="16" t="s">
        <v>1662</v>
      </c>
      <c r="D188" s="16" t="s">
        <v>1686</v>
      </c>
      <c r="E188" s="16" t="s">
        <v>134</v>
      </c>
      <c r="F188" s="17" t="s">
        <v>135</v>
      </c>
      <c r="G188" s="18" t="s">
        <v>1698</v>
      </c>
      <c r="H188" s="19" t="s">
        <v>1699</v>
      </c>
      <c r="I188" s="19" t="s">
        <v>1700</v>
      </c>
      <c r="J188" s="16" t="s">
        <v>36</v>
      </c>
      <c r="K188" s="19" t="s">
        <v>1701</v>
      </c>
      <c r="L188" s="20" t="s">
        <v>1702</v>
      </c>
      <c r="M188" s="18" t="s">
        <v>1666</v>
      </c>
      <c r="N188" s="16">
        <v>1</v>
      </c>
      <c r="O188" s="16" t="s">
        <v>39</v>
      </c>
      <c r="P188" s="21">
        <v>44662</v>
      </c>
      <c r="Q188" s="22">
        <v>0</v>
      </c>
      <c r="R188" s="23">
        <v>70891.712199999994</v>
      </c>
      <c r="S188" s="23">
        <v>3995</v>
      </c>
      <c r="T188" s="23">
        <f>SUM(BudgetRequestDetail[[#This Row],[Labor Fiscal Impact
FY 2022
($)]:[Non-Labor Fiscal Impact
FY 2022
($)]])</f>
        <v>74886.712199999994</v>
      </c>
      <c r="U188" s="23">
        <v>153598.70980000001</v>
      </c>
      <c r="V188" s="23">
        <v>295</v>
      </c>
      <c r="W188" s="24">
        <f>SUM(BudgetRequestDetail[[#This Row],[Labor Fiscal Impact
FY 2022-23
($)]:[Non-Labor Fiscal Impact
FY 2022-23
($)]])</f>
        <v>153893.70980000001</v>
      </c>
      <c r="X188"/>
      <c r="Y188"/>
    </row>
    <row r="189" spans="2:25" ht="100.15" customHeight="1" x14ac:dyDescent="0.25">
      <c r="B189" s="15">
        <v>289</v>
      </c>
      <c r="C189" s="16" t="s">
        <v>1662</v>
      </c>
      <c r="D189" s="16" t="s">
        <v>1686</v>
      </c>
      <c r="E189" s="16" t="s">
        <v>134</v>
      </c>
      <c r="F189" s="17" t="s">
        <v>135</v>
      </c>
      <c r="G189" s="18" t="s">
        <v>1703</v>
      </c>
      <c r="H189" s="19" t="s">
        <v>1699</v>
      </c>
      <c r="I189" s="19" t="s">
        <v>1700</v>
      </c>
      <c r="J189" s="16" t="s">
        <v>36</v>
      </c>
      <c r="K189" s="19" t="s">
        <v>1701</v>
      </c>
      <c r="L189" s="20" t="s">
        <v>1704</v>
      </c>
      <c r="M189" s="18" t="s">
        <v>1705</v>
      </c>
      <c r="N189" s="16">
        <v>1</v>
      </c>
      <c r="O189" s="16" t="s">
        <v>39</v>
      </c>
      <c r="P189" s="21">
        <v>44648</v>
      </c>
      <c r="Q189" s="22">
        <v>0</v>
      </c>
      <c r="R189" s="23">
        <v>46404.747499999998</v>
      </c>
      <c r="S189" s="23">
        <v>3995</v>
      </c>
      <c r="T189" s="23">
        <f>SUM(BudgetRequestDetail[[#This Row],[Labor Fiscal Impact
FY 2022
($)]:[Non-Labor Fiscal Impact
FY 2022
($)]])</f>
        <v>50399.747499999998</v>
      </c>
      <c r="U189" s="23">
        <v>92809.494999999995</v>
      </c>
      <c r="V189" s="23">
        <v>295</v>
      </c>
      <c r="W189" s="24">
        <f>SUM(BudgetRequestDetail[[#This Row],[Labor Fiscal Impact
FY 2022-23
($)]:[Non-Labor Fiscal Impact
FY 2022-23
($)]])</f>
        <v>93104.494999999995</v>
      </c>
      <c r="X189"/>
      <c r="Y189"/>
    </row>
    <row r="190" spans="2:25" ht="100.15" customHeight="1" x14ac:dyDescent="0.25">
      <c r="B190" s="15">
        <v>289</v>
      </c>
      <c r="C190" s="16" t="s">
        <v>1662</v>
      </c>
      <c r="D190" s="16" t="s">
        <v>1706</v>
      </c>
      <c r="E190" s="16" t="s">
        <v>1664</v>
      </c>
      <c r="F190" s="17" t="s">
        <v>1665</v>
      </c>
      <c r="G190" s="18" t="s">
        <v>1707</v>
      </c>
      <c r="H190" s="19" t="s">
        <v>1708</v>
      </c>
      <c r="I190" s="19" t="s">
        <v>1709</v>
      </c>
      <c r="J190" s="16" t="s">
        <v>36</v>
      </c>
      <c r="K190" s="19" t="s">
        <v>1710</v>
      </c>
      <c r="L190" s="20" t="s">
        <v>1711</v>
      </c>
      <c r="M190" s="18"/>
      <c r="N190" s="16"/>
      <c r="O190" s="16"/>
      <c r="P190" s="21"/>
      <c r="Q190" s="22">
        <v>0</v>
      </c>
      <c r="R190" s="23">
        <v>0</v>
      </c>
      <c r="S190" s="23">
        <v>1563333.3333000001</v>
      </c>
      <c r="T190" s="23">
        <f>SUM(BudgetRequestDetail[[#This Row],[Labor Fiscal Impact
FY 2022
($)]:[Non-Labor Fiscal Impact
FY 2022
($)]])</f>
        <v>1563333.3333000001</v>
      </c>
      <c r="U190" s="23">
        <v>0</v>
      </c>
      <c r="V190" s="23">
        <v>2860000</v>
      </c>
      <c r="W190" s="24">
        <f>SUM(BudgetRequestDetail[[#This Row],[Labor Fiscal Impact
FY 2022-23
($)]:[Non-Labor Fiscal Impact
FY 2022-23
($)]])</f>
        <v>2860000</v>
      </c>
      <c r="X190"/>
      <c r="Y190"/>
    </row>
    <row r="191" spans="2:25" ht="100.15" customHeight="1" x14ac:dyDescent="0.25">
      <c r="B191" s="15">
        <v>289</v>
      </c>
      <c r="C191" s="16" t="s">
        <v>1662</v>
      </c>
      <c r="D191" s="16" t="s">
        <v>1712</v>
      </c>
      <c r="E191" s="16" t="s">
        <v>1664</v>
      </c>
      <c r="F191" s="17" t="s">
        <v>1680</v>
      </c>
      <c r="G191" s="18" t="s">
        <v>1713</v>
      </c>
      <c r="H191" s="19" t="s">
        <v>1714</v>
      </c>
      <c r="I191" s="19" t="s">
        <v>1715</v>
      </c>
      <c r="J191" s="16" t="s">
        <v>36</v>
      </c>
      <c r="K191" s="19" t="s">
        <v>1716</v>
      </c>
      <c r="L191" s="20" t="s">
        <v>1717</v>
      </c>
      <c r="M191" s="18" t="s">
        <v>513</v>
      </c>
      <c r="N191" s="16">
        <v>4</v>
      </c>
      <c r="O191" s="16" t="s">
        <v>39</v>
      </c>
      <c r="P191" s="21">
        <v>44620</v>
      </c>
      <c r="Q191" s="22">
        <v>0</v>
      </c>
      <c r="R191" s="23">
        <v>157786</v>
      </c>
      <c r="S191" s="23">
        <v>17214</v>
      </c>
      <c r="T191" s="23">
        <f>SUM(BudgetRequestDetail[[#This Row],[Labor Fiscal Impact
FY 2022
($)]:[Non-Labor Fiscal Impact
FY 2022
($)]])</f>
        <v>175000</v>
      </c>
      <c r="U191" s="23">
        <v>270490.28570000001</v>
      </c>
      <c r="V191" s="23">
        <v>29510</v>
      </c>
      <c r="W191" s="24">
        <f>SUM(BudgetRequestDetail[[#This Row],[Labor Fiscal Impact
FY 2022-23
($)]:[Non-Labor Fiscal Impact
FY 2022-23
($)]])</f>
        <v>300000.28570000001</v>
      </c>
      <c r="X191"/>
      <c r="Y191"/>
    </row>
    <row r="192" spans="2:25" ht="100.15" customHeight="1" x14ac:dyDescent="0.25">
      <c r="B192" s="15">
        <v>289</v>
      </c>
      <c r="C192" s="16" t="s">
        <v>1662</v>
      </c>
      <c r="D192" s="16" t="s">
        <v>1712</v>
      </c>
      <c r="E192" s="16" t="s">
        <v>1664</v>
      </c>
      <c r="F192" s="17" t="s">
        <v>1680</v>
      </c>
      <c r="G192" s="18" t="s">
        <v>1318</v>
      </c>
      <c r="H192" s="19" t="s">
        <v>1718</v>
      </c>
      <c r="I192" s="19" t="s">
        <v>1719</v>
      </c>
      <c r="J192" s="16" t="s">
        <v>36</v>
      </c>
      <c r="K192" s="19" t="s">
        <v>1720</v>
      </c>
      <c r="L192" s="20" t="s">
        <v>1721</v>
      </c>
      <c r="M192" s="18" t="s">
        <v>1318</v>
      </c>
      <c r="N192" s="16">
        <v>1</v>
      </c>
      <c r="O192" s="16" t="s">
        <v>39</v>
      </c>
      <c r="P192" s="21">
        <v>44634</v>
      </c>
      <c r="Q192" s="22">
        <v>0</v>
      </c>
      <c r="R192" s="23">
        <v>49254.031199999998</v>
      </c>
      <c r="S192" s="23">
        <v>4695</v>
      </c>
      <c r="T192" s="23">
        <f>SUM(BudgetRequestDetail[[#This Row],[Labor Fiscal Impact
FY 2022
($)]:[Non-Labor Fiscal Impact
FY 2022
($)]])</f>
        <v>53949.031199999998</v>
      </c>
      <c r="U192" s="23">
        <v>138722.4</v>
      </c>
      <c r="V192" s="23">
        <v>295</v>
      </c>
      <c r="W192" s="24">
        <f>SUM(BudgetRequestDetail[[#This Row],[Labor Fiscal Impact
FY 2022-23
($)]:[Non-Labor Fiscal Impact
FY 2022-23
($)]])</f>
        <v>139017.4</v>
      </c>
      <c r="X192"/>
      <c r="Y192"/>
    </row>
    <row r="193" spans="2:25" ht="100.15" customHeight="1" x14ac:dyDescent="0.25">
      <c r="B193" s="15">
        <v>289</v>
      </c>
      <c r="C193" s="16" t="s">
        <v>1662</v>
      </c>
      <c r="D193" s="16" t="s">
        <v>1712</v>
      </c>
      <c r="E193" s="16" t="s">
        <v>1664</v>
      </c>
      <c r="F193" s="17" t="s">
        <v>1680</v>
      </c>
      <c r="G193" s="18" t="s">
        <v>1722</v>
      </c>
      <c r="H193" s="19" t="s">
        <v>1723</v>
      </c>
      <c r="I193" s="19" t="s">
        <v>1719</v>
      </c>
      <c r="J193" s="16" t="s">
        <v>36</v>
      </c>
      <c r="K193" s="19" t="s">
        <v>1720</v>
      </c>
      <c r="L193" s="20" t="s">
        <v>1724</v>
      </c>
      <c r="M193" s="18" t="s">
        <v>513</v>
      </c>
      <c r="N193" s="16">
        <v>3</v>
      </c>
      <c r="O193" s="16" t="s">
        <v>39</v>
      </c>
      <c r="P193" s="21">
        <v>44634</v>
      </c>
      <c r="Q193" s="22">
        <v>0</v>
      </c>
      <c r="R193" s="23">
        <v>118340.1056</v>
      </c>
      <c r="S193" s="23">
        <v>14085</v>
      </c>
      <c r="T193" s="23">
        <f>SUM(BudgetRequestDetail[[#This Row],[Labor Fiscal Impact
FY 2022
($)]:[Non-Labor Fiscal Impact
FY 2022
($)]])</f>
        <v>132425.10560000001</v>
      </c>
      <c r="U193" s="23">
        <v>327808.8</v>
      </c>
      <c r="V193" s="23">
        <v>885</v>
      </c>
      <c r="W193" s="24">
        <f>SUM(BudgetRequestDetail[[#This Row],[Labor Fiscal Impact
FY 2022-23
($)]:[Non-Labor Fiscal Impact
FY 2022-23
($)]])</f>
        <v>328693.8</v>
      </c>
      <c r="X193"/>
      <c r="Y193"/>
    </row>
    <row r="194" spans="2:25" ht="100.15" customHeight="1" x14ac:dyDescent="0.25">
      <c r="B194" s="15">
        <v>289</v>
      </c>
      <c r="C194" s="16" t="s">
        <v>1662</v>
      </c>
      <c r="D194" s="16" t="s">
        <v>1725</v>
      </c>
      <c r="E194" s="16" t="s">
        <v>1664</v>
      </c>
      <c r="F194" s="17" t="s">
        <v>1680</v>
      </c>
      <c r="G194" s="18" t="s">
        <v>1726</v>
      </c>
      <c r="H194" s="19" t="s">
        <v>1727</v>
      </c>
      <c r="I194" s="19" t="s">
        <v>1728</v>
      </c>
      <c r="J194" s="16" t="s">
        <v>77</v>
      </c>
      <c r="K194" s="19" t="s">
        <v>1729</v>
      </c>
      <c r="L194" s="20" t="s">
        <v>1730</v>
      </c>
      <c r="M194" s="18"/>
      <c r="N194" s="16"/>
      <c r="O194" s="16"/>
      <c r="P194" s="21"/>
      <c r="Q194" s="22">
        <v>0</v>
      </c>
      <c r="R194" s="23">
        <v>0</v>
      </c>
      <c r="S194" s="23">
        <v>875000</v>
      </c>
      <c r="T194" s="23">
        <f>SUM(BudgetRequestDetail[[#This Row],[Labor Fiscal Impact
FY 2022
($)]:[Non-Labor Fiscal Impact
FY 2022
($)]])</f>
        <v>875000</v>
      </c>
      <c r="U194" s="23">
        <v>0</v>
      </c>
      <c r="V194" s="23">
        <v>625000</v>
      </c>
      <c r="W194" s="24">
        <f>SUM(BudgetRequestDetail[[#This Row],[Labor Fiscal Impact
FY 2022-23
($)]:[Non-Labor Fiscal Impact
FY 2022-23
($)]])</f>
        <v>625000</v>
      </c>
      <c r="X194"/>
      <c r="Y194"/>
    </row>
    <row r="195" spans="2:25" ht="100.15" customHeight="1" x14ac:dyDescent="0.25">
      <c r="B195" s="15">
        <v>289</v>
      </c>
      <c r="C195" s="16" t="s">
        <v>1662</v>
      </c>
      <c r="D195" s="16" t="s">
        <v>1731</v>
      </c>
      <c r="E195" s="16" t="s">
        <v>1664</v>
      </c>
      <c r="F195" s="17" t="s">
        <v>1680</v>
      </c>
      <c r="G195" s="18" t="s">
        <v>1732</v>
      </c>
      <c r="H195" s="19" t="s">
        <v>1733</v>
      </c>
      <c r="I195" s="19" t="s">
        <v>1734</v>
      </c>
      <c r="J195" s="16" t="s">
        <v>77</v>
      </c>
      <c r="K195" s="19" t="s">
        <v>1735</v>
      </c>
      <c r="L195" s="20" t="s">
        <v>1736</v>
      </c>
      <c r="M195" s="18"/>
      <c r="N195" s="16"/>
      <c r="O195" s="16"/>
      <c r="P195" s="21"/>
      <c r="Q195" s="22">
        <v>0</v>
      </c>
      <c r="R195" s="23">
        <v>0</v>
      </c>
      <c r="S195" s="23">
        <v>622245</v>
      </c>
      <c r="T195" s="23">
        <f>SUM(BudgetRequestDetail[[#This Row],[Labor Fiscal Impact
FY 2022
($)]:[Non-Labor Fiscal Impact
FY 2022
($)]])</f>
        <v>622245</v>
      </c>
      <c r="U195" s="23">
        <v>0</v>
      </c>
      <c r="V195" s="23">
        <v>1066705.7143000001</v>
      </c>
      <c r="W195" s="24">
        <f>SUM(BudgetRequestDetail[[#This Row],[Labor Fiscal Impact
FY 2022-23
($)]:[Non-Labor Fiscal Impact
FY 2022-23
($)]])</f>
        <v>1066705.7143000001</v>
      </c>
      <c r="X195"/>
      <c r="Y195"/>
    </row>
    <row r="196" spans="2:25" ht="100.15" customHeight="1" x14ac:dyDescent="0.25">
      <c r="B196" s="15">
        <v>289</v>
      </c>
      <c r="C196" s="16" t="s">
        <v>1662</v>
      </c>
      <c r="D196" s="16" t="s">
        <v>1737</v>
      </c>
      <c r="E196" s="16" t="s">
        <v>134</v>
      </c>
      <c r="F196" s="17" t="s">
        <v>135</v>
      </c>
      <c r="G196" s="18" t="s">
        <v>1738</v>
      </c>
      <c r="H196" s="19" t="s">
        <v>1739</v>
      </c>
      <c r="I196" s="19" t="s">
        <v>1740</v>
      </c>
      <c r="J196" s="16" t="s">
        <v>36</v>
      </c>
      <c r="K196" s="19" t="s">
        <v>1741</v>
      </c>
      <c r="L196" s="20" t="s">
        <v>1742</v>
      </c>
      <c r="M196" s="18" t="s">
        <v>1141</v>
      </c>
      <c r="N196" s="16">
        <v>1</v>
      </c>
      <c r="O196" s="16" t="s">
        <v>39</v>
      </c>
      <c r="P196" s="21">
        <v>44634</v>
      </c>
      <c r="Q196" s="22">
        <v>0</v>
      </c>
      <c r="R196" s="23">
        <v>60869.067300000002</v>
      </c>
      <c r="S196" s="23">
        <v>4495</v>
      </c>
      <c r="T196" s="23">
        <f>SUM(BudgetRequestDetail[[#This Row],[Labor Fiscal Impact
FY 2022
($)]:[Non-Labor Fiscal Impact
FY 2022
($)]])</f>
        <v>65364.067300000002</v>
      </c>
      <c r="U196" s="23">
        <v>173604</v>
      </c>
      <c r="V196" s="23">
        <v>295</v>
      </c>
      <c r="W196" s="24">
        <f>SUM(BudgetRequestDetail[[#This Row],[Labor Fiscal Impact
FY 2022-23
($)]:[Non-Labor Fiscal Impact
FY 2022-23
($)]])</f>
        <v>173899</v>
      </c>
      <c r="X196"/>
      <c r="Y196"/>
    </row>
    <row r="197" spans="2:25" ht="100.15" customHeight="1" x14ac:dyDescent="0.25">
      <c r="B197" s="15">
        <v>289</v>
      </c>
      <c r="C197" s="16" t="s">
        <v>1662</v>
      </c>
      <c r="D197" s="16" t="s">
        <v>1743</v>
      </c>
      <c r="E197" s="16" t="s">
        <v>134</v>
      </c>
      <c r="F197" s="17" t="s">
        <v>135</v>
      </c>
      <c r="G197" s="18" t="s">
        <v>69</v>
      </c>
      <c r="H197" s="19" t="s">
        <v>1744</v>
      </c>
      <c r="I197" s="19" t="s">
        <v>1745</v>
      </c>
      <c r="J197" s="16" t="s">
        <v>36</v>
      </c>
      <c r="K197" s="19" t="s">
        <v>1746</v>
      </c>
      <c r="L197" s="20" t="s">
        <v>1747</v>
      </c>
      <c r="M197" s="18"/>
      <c r="N197" s="16"/>
      <c r="O197" s="16"/>
      <c r="P197" s="21"/>
      <c r="Q197" s="22">
        <v>0</v>
      </c>
      <c r="R197" s="23">
        <v>848183</v>
      </c>
      <c r="S197" s="23"/>
      <c r="T197" s="23">
        <f>SUM(BudgetRequestDetail[[#This Row],[Labor Fiscal Impact
FY 2022
($)]:[Non-Labor Fiscal Impact
FY 2022
($)]])</f>
        <v>848183</v>
      </c>
      <c r="U197" s="23">
        <v>1454029</v>
      </c>
      <c r="V197" s="23"/>
      <c r="W197" s="24">
        <f>SUM(BudgetRequestDetail[[#This Row],[Labor Fiscal Impact
FY 2022-23
($)]:[Non-Labor Fiscal Impact
FY 2022-23
($)]])</f>
        <v>1454029</v>
      </c>
      <c r="X197"/>
      <c r="Y197"/>
    </row>
    <row r="198" spans="2:25" ht="100.15" customHeight="1" x14ac:dyDescent="0.25">
      <c r="B198" s="15">
        <v>292</v>
      </c>
      <c r="C198" s="16" t="s">
        <v>29</v>
      </c>
      <c r="D198" s="16" t="s">
        <v>30</v>
      </c>
      <c r="E198" s="16" t="s">
        <v>31</v>
      </c>
      <c r="F198" s="17" t="s">
        <v>32</v>
      </c>
      <c r="G198" s="18" t="s">
        <v>33</v>
      </c>
      <c r="H198" s="19" t="s">
        <v>34</v>
      </c>
      <c r="I198" s="19" t="s">
        <v>35</v>
      </c>
      <c r="J198" s="16" t="s">
        <v>36</v>
      </c>
      <c r="K198" s="19" t="s">
        <v>32</v>
      </c>
      <c r="L198" s="20" t="s">
        <v>37</v>
      </c>
      <c r="M198" s="18" t="s">
        <v>38</v>
      </c>
      <c r="N198" s="16">
        <v>2</v>
      </c>
      <c r="O198" s="16" t="s">
        <v>39</v>
      </c>
      <c r="P198" s="21">
        <v>44632</v>
      </c>
      <c r="Q198" s="22">
        <v>0</v>
      </c>
      <c r="R198" s="23">
        <v>151977.39989999999</v>
      </c>
      <c r="S198" s="23">
        <v>0</v>
      </c>
      <c r="T198" s="23">
        <f>SUM(BudgetRequestDetail[[#This Row],[Labor Fiscal Impact
FY 2022
($)]:[Non-Labor Fiscal Impact
FY 2022
($)]])</f>
        <v>151977.39989999999</v>
      </c>
      <c r="U198" s="23">
        <v>282243.7427</v>
      </c>
      <c r="V198" s="23">
        <v>0</v>
      </c>
      <c r="W198" s="24">
        <f>SUM(BudgetRequestDetail[[#This Row],[Labor Fiscal Impact
FY 2022-23
($)]:[Non-Labor Fiscal Impact
FY 2022-23
($)]])</f>
        <v>282243.7427</v>
      </c>
      <c r="X198"/>
      <c r="Y198"/>
    </row>
    <row r="199" spans="2:25" ht="100.15" customHeight="1" x14ac:dyDescent="0.25">
      <c r="B199" s="15">
        <v>292</v>
      </c>
      <c r="C199" s="16" t="s">
        <v>29</v>
      </c>
      <c r="D199" s="16" t="s">
        <v>40</v>
      </c>
      <c r="E199" s="16" t="s">
        <v>31</v>
      </c>
      <c r="F199" s="17" t="s">
        <v>32</v>
      </c>
      <c r="G199" s="18" t="s">
        <v>41</v>
      </c>
      <c r="H199" s="19" t="s">
        <v>42</v>
      </c>
      <c r="I199" s="19" t="s">
        <v>43</v>
      </c>
      <c r="J199" s="16" t="s">
        <v>36</v>
      </c>
      <c r="K199" s="19" t="s">
        <v>32</v>
      </c>
      <c r="L199" s="20" t="s">
        <v>44</v>
      </c>
      <c r="M199" s="18" t="s">
        <v>45</v>
      </c>
      <c r="N199" s="16">
        <v>1</v>
      </c>
      <c r="O199" s="16" t="s">
        <v>39</v>
      </c>
      <c r="P199" s="21">
        <v>44632</v>
      </c>
      <c r="Q199" s="22">
        <v>0</v>
      </c>
      <c r="R199" s="23">
        <v>75988.7</v>
      </c>
      <c r="S199" s="23">
        <v>0</v>
      </c>
      <c r="T199" s="23">
        <f>SUM(BudgetRequestDetail[[#This Row],[Labor Fiscal Impact
FY 2022
($)]:[Non-Labor Fiscal Impact
FY 2022
($)]])</f>
        <v>75988.7</v>
      </c>
      <c r="U199" s="23">
        <v>141121.8714</v>
      </c>
      <c r="V199" s="23">
        <v>0</v>
      </c>
      <c r="W199" s="24">
        <f>SUM(BudgetRequestDetail[[#This Row],[Labor Fiscal Impact
FY 2022-23
($)]:[Non-Labor Fiscal Impact
FY 2022-23
($)]])</f>
        <v>141121.8714</v>
      </c>
      <c r="X199"/>
      <c r="Y199"/>
    </row>
    <row r="200" spans="2:25" ht="100.15" customHeight="1" x14ac:dyDescent="0.25">
      <c r="B200" s="15">
        <v>292</v>
      </c>
      <c r="C200" s="16" t="s">
        <v>29</v>
      </c>
      <c r="D200" s="16" t="s">
        <v>46</v>
      </c>
      <c r="E200" s="16" t="s">
        <v>31</v>
      </c>
      <c r="F200" s="17" t="s">
        <v>32</v>
      </c>
      <c r="G200" s="18" t="s">
        <v>47</v>
      </c>
      <c r="H200" s="19" t="s">
        <v>48</v>
      </c>
      <c r="I200" s="19" t="s">
        <v>49</v>
      </c>
      <c r="J200" s="16" t="s">
        <v>36</v>
      </c>
      <c r="K200" s="19" t="s">
        <v>32</v>
      </c>
      <c r="L200" s="20" t="s">
        <v>37</v>
      </c>
      <c r="M200" s="18" t="s">
        <v>50</v>
      </c>
      <c r="N200" s="16">
        <v>2</v>
      </c>
      <c r="O200" s="16" t="s">
        <v>39</v>
      </c>
      <c r="P200" s="21">
        <v>44632</v>
      </c>
      <c r="Q200" s="22">
        <v>0</v>
      </c>
      <c r="R200" s="23">
        <v>168890.8873</v>
      </c>
      <c r="S200" s="23">
        <v>0</v>
      </c>
      <c r="T200" s="23">
        <f>SUM(BudgetRequestDetail[[#This Row],[Labor Fiscal Impact
FY 2022
($)]:[Non-Labor Fiscal Impact
FY 2022
($)]])</f>
        <v>168890.8873</v>
      </c>
      <c r="U200" s="23">
        <v>313654.505</v>
      </c>
      <c r="V200" s="23">
        <v>0</v>
      </c>
      <c r="W200" s="24">
        <f>SUM(BudgetRequestDetail[[#This Row],[Labor Fiscal Impact
FY 2022-23
($)]:[Non-Labor Fiscal Impact
FY 2022-23
($)]])</f>
        <v>313654.505</v>
      </c>
      <c r="X200"/>
      <c r="Y200"/>
    </row>
    <row r="201" spans="2:25" ht="100.15" customHeight="1" x14ac:dyDescent="0.25">
      <c r="B201" s="15">
        <v>292</v>
      </c>
      <c r="C201" s="16" t="s">
        <v>29</v>
      </c>
      <c r="D201" s="16" t="s">
        <v>46</v>
      </c>
      <c r="E201" s="16" t="s">
        <v>31</v>
      </c>
      <c r="F201" s="17" t="s">
        <v>32</v>
      </c>
      <c r="G201" s="18" t="s">
        <v>51</v>
      </c>
      <c r="H201" s="19" t="s">
        <v>52</v>
      </c>
      <c r="I201" s="19" t="s">
        <v>49</v>
      </c>
      <c r="J201" s="16" t="s">
        <v>36</v>
      </c>
      <c r="K201" s="19" t="s">
        <v>32</v>
      </c>
      <c r="L201" s="20" t="s">
        <v>37</v>
      </c>
      <c r="M201" s="18" t="s">
        <v>50</v>
      </c>
      <c r="N201" s="16">
        <v>2</v>
      </c>
      <c r="O201" s="16" t="s">
        <v>39</v>
      </c>
      <c r="P201" s="21">
        <v>44632</v>
      </c>
      <c r="Q201" s="22">
        <v>0</v>
      </c>
      <c r="R201" s="23">
        <v>168890.8873</v>
      </c>
      <c r="S201" s="23">
        <v>0</v>
      </c>
      <c r="T201" s="23">
        <f>SUM(BudgetRequestDetail[[#This Row],[Labor Fiscal Impact
FY 2022
($)]:[Non-Labor Fiscal Impact
FY 2022
($)]])</f>
        <v>168890.8873</v>
      </c>
      <c r="U201" s="23">
        <v>313654.505</v>
      </c>
      <c r="V201" s="23">
        <v>0</v>
      </c>
      <c r="W201" s="24">
        <f>SUM(BudgetRequestDetail[[#This Row],[Labor Fiscal Impact
FY 2022-23
($)]:[Non-Labor Fiscal Impact
FY 2022-23
($)]])</f>
        <v>313654.505</v>
      </c>
      <c r="X201"/>
      <c r="Y201"/>
    </row>
    <row r="202" spans="2:25" ht="100.15" customHeight="1" x14ac:dyDescent="0.25">
      <c r="B202" s="15">
        <v>292</v>
      </c>
      <c r="C202" s="16" t="s">
        <v>29</v>
      </c>
      <c r="D202" s="16" t="s">
        <v>53</v>
      </c>
      <c r="E202" s="16" t="s">
        <v>31</v>
      </c>
      <c r="F202" s="17" t="s">
        <v>32</v>
      </c>
      <c r="G202" s="18" t="s">
        <v>54</v>
      </c>
      <c r="H202" s="19" t="s">
        <v>55</v>
      </c>
      <c r="I202" s="19" t="s">
        <v>49</v>
      </c>
      <c r="J202" s="16" t="s">
        <v>36</v>
      </c>
      <c r="K202" s="19" t="s">
        <v>32</v>
      </c>
      <c r="L202" s="20" t="s">
        <v>56</v>
      </c>
      <c r="M202" s="18" t="s">
        <v>57</v>
      </c>
      <c r="N202" s="16">
        <v>1</v>
      </c>
      <c r="O202" s="16" t="s">
        <v>39</v>
      </c>
      <c r="P202" s="21">
        <v>44632</v>
      </c>
      <c r="Q202" s="22">
        <v>0</v>
      </c>
      <c r="R202" s="23">
        <v>84445.443599999999</v>
      </c>
      <c r="S202" s="23">
        <v>0</v>
      </c>
      <c r="T202" s="23">
        <f>SUM(BudgetRequestDetail[[#This Row],[Labor Fiscal Impact
FY 2022
($)]:[Non-Labor Fiscal Impact
FY 2022
($)]])</f>
        <v>84445.443599999999</v>
      </c>
      <c r="U202" s="23">
        <v>156827.2525</v>
      </c>
      <c r="V202" s="23">
        <v>0</v>
      </c>
      <c r="W202" s="24">
        <f>SUM(BudgetRequestDetail[[#This Row],[Labor Fiscal Impact
FY 2022-23
($)]:[Non-Labor Fiscal Impact
FY 2022-23
($)]])</f>
        <v>156827.2525</v>
      </c>
      <c r="X202"/>
      <c r="Y202"/>
    </row>
    <row r="203" spans="2:25" ht="100.15" customHeight="1" x14ac:dyDescent="0.25">
      <c r="B203" s="15">
        <v>292</v>
      </c>
      <c r="C203" s="16" t="s">
        <v>29</v>
      </c>
      <c r="D203" s="16" t="s">
        <v>53</v>
      </c>
      <c r="E203" s="16" t="s">
        <v>31</v>
      </c>
      <c r="F203" s="17" t="s">
        <v>32</v>
      </c>
      <c r="G203" s="18" t="s">
        <v>58</v>
      </c>
      <c r="H203" s="19" t="s">
        <v>59</v>
      </c>
      <c r="I203" s="19" t="s">
        <v>49</v>
      </c>
      <c r="J203" s="16" t="s">
        <v>36</v>
      </c>
      <c r="K203" s="19" t="s">
        <v>32</v>
      </c>
      <c r="L203" s="20" t="s">
        <v>56</v>
      </c>
      <c r="M203" s="18" t="s">
        <v>60</v>
      </c>
      <c r="N203" s="16">
        <v>2</v>
      </c>
      <c r="O203" s="16" t="s">
        <v>39</v>
      </c>
      <c r="P203" s="21">
        <v>44632</v>
      </c>
      <c r="Q203" s="22">
        <v>0</v>
      </c>
      <c r="R203" s="23">
        <v>207773.90040000001</v>
      </c>
      <c r="S203" s="23">
        <v>0</v>
      </c>
      <c r="T203" s="23">
        <f>SUM(BudgetRequestDetail[[#This Row],[Labor Fiscal Impact
FY 2022
($)]:[Non-Labor Fiscal Impact
FY 2022
($)]])</f>
        <v>207773.90040000001</v>
      </c>
      <c r="U203" s="23">
        <v>385633.02559999999</v>
      </c>
      <c r="V203" s="23">
        <v>0</v>
      </c>
      <c r="W203" s="24">
        <f>SUM(BudgetRequestDetail[[#This Row],[Labor Fiscal Impact
FY 2022-23
($)]:[Non-Labor Fiscal Impact
FY 2022-23
($)]])</f>
        <v>385633.02559999999</v>
      </c>
      <c r="X203"/>
      <c r="Y203"/>
    </row>
    <row r="204" spans="2:25" ht="100.15" customHeight="1" x14ac:dyDescent="0.25">
      <c r="B204" s="15">
        <v>292</v>
      </c>
      <c r="C204" s="16" t="s">
        <v>29</v>
      </c>
      <c r="D204" s="16" t="s">
        <v>61</v>
      </c>
      <c r="E204" s="16" t="s">
        <v>31</v>
      </c>
      <c r="F204" s="17" t="s">
        <v>32</v>
      </c>
      <c r="G204" s="18" t="s">
        <v>50</v>
      </c>
      <c r="H204" s="19" t="s">
        <v>62</v>
      </c>
      <c r="I204" s="19" t="s">
        <v>49</v>
      </c>
      <c r="J204" s="16" t="s">
        <v>36</v>
      </c>
      <c r="K204" s="19" t="s">
        <v>32</v>
      </c>
      <c r="L204" s="20" t="s">
        <v>63</v>
      </c>
      <c r="M204" s="18" t="s">
        <v>50</v>
      </c>
      <c r="N204" s="16">
        <v>1</v>
      </c>
      <c r="O204" s="16" t="s">
        <v>39</v>
      </c>
      <c r="P204" s="21">
        <v>44632</v>
      </c>
      <c r="Q204" s="22">
        <v>0</v>
      </c>
      <c r="R204" s="23">
        <v>84445.443599999999</v>
      </c>
      <c r="S204" s="23">
        <v>0</v>
      </c>
      <c r="T204" s="23">
        <f>SUM(BudgetRequestDetail[[#This Row],[Labor Fiscal Impact
FY 2022
($)]:[Non-Labor Fiscal Impact
FY 2022
($)]])</f>
        <v>84445.443599999999</v>
      </c>
      <c r="U204" s="23">
        <v>156827.2525</v>
      </c>
      <c r="V204" s="23">
        <v>0</v>
      </c>
      <c r="W204" s="24">
        <f>SUM(BudgetRequestDetail[[#This Row],[Labor Fiscal Impact
FY 2022-23
($)]:[Non-Labor Fiscal Impact
FY 2022-23
($)]])</f>
        <v>156827.2525</v>
      </c>
      <c r="X204"/>
      <c r="Y204"/>
    </row>
    <row r="205" spans="2:25" ht="100.15" customHeight="1" x14ac:dyDescent="0.25">
      <c r="B205" s="15">
        <v>292</v>
      </c>
      <c r="C205" s="16" t="s">
        <v>29</v>
      </c>
      <c r="D205" s="16" t="s">
        <v>64</v>
      </c>
      <c r="E205" s="16" t="s">
        <v>31</v>
      </c>
      <c r="F205" s="17" t="s">
        <v>32</v>
      </c>
      <c r="G205" s="18" t="s">
        <v>65</v>
      </c>
      <c r="H205" s="19" t="s">
        <v>66</v>
      </c>
      <c r="I205" s="19" t="s">
        <v>49</v>
      </c>
      <c r="J205" s="16" t="s">
        <v>36</v>
      </c>
      <c r="K205" s="19" t="s">
        <v>32</v>
      </c>
      <c r="L205" s="20" t="s">
        <v>56</v>
      </c>
      <c r="M205" s="18" t="s">
        <v>67</v>
      </c>
      <c r="N205" s="16">
        <v>2</v>
      </c>
      <c r="O205" s="16" t="s">
        <v>39</v>
      </c>
      <c r="P205" s="21">
        <v>44646</v>
      </c>
      <c r="Q205" s="22">
        <v>0</v>
      </c>
      <c r="R205" s="23">
        <v>199364.26749999999</v>
      </c>
      <c r="S205" s="23">
        <v>0</v>
      </c>
      <c r="T205" s="23">
        <f>SUM(BudgetRequestDetail[[#This Row],[Labor Fiscal Impact
FY 2022
($)]:[Non-Labor Fiscal Impact
FY 2022
($)]])</f>
        <v>199364.26749999999</v>
      </c>
      <c r="U205" s="23">
        <v>397873.82559999998</v>
      </c>
      <c r="V205" s="23">
        <v>0</v>
      </c>
      <c r="W205" s="24">
        <f>SUM(BudgetRequestDetail[[#This Row],[Labor Fiscal Impact
FY 2022-23
($)]:[Non-Labor Fiscal Impact
FY 2022-23
($)]])</f>
        <v>397873.82559999998</v>
      </c>
      <c r="X205"/>
      <c r="Y205"/>
    </row>
    <row r="206" spans="2:25" ht="100.15" customHeight="1" x14ac:dyDescent="0.25">
      <c r="B206" s="15">
        <v>292</v>
      </c>
      <c r="C206" s="16" t="s">
        <v>29</v>
      </c>
      <c r="D206" s="16" t="s">
        <v>68</v>
      </c>
      <c r="E206" s="16" t="s">
        <v>31</v>
      </c>
      <c r="F206" s="17" t="s">
        <v>32</v>
      </c>
      <c r="G206" s="18" t="s">
        <v>69</v>
      </c>
      <c r="H206" s="19" t="s">
        <v>70</v>
      </c>
      <c r="I206" s="19" t="s">
        <v>49</v>
      </c>
      <c r="J206" s="16" t="s">
        <v>36</v>
      </c>
      <c r="K206" s="19" t="s">
        <v>32</v>
      </c>
      <c r="L206" s="20" t="s">
        <v>71</v>
      </c>
      <c r="M206" s="18"/>
      <c r="N206" s="16"/>
      <c r="O206" s="16"/>
      <c r="P206" s="21"/>
      <c r="Q206" s="22">
        <v>0</v>
      </c>
      <c r="R206" s="23">
        <v>0</v>
      </c>
      <c r="S206" s="23"/>
      <c r="T206" s="23">
        <f>SUM(BudgetRequestDetail[[#This Row],[Labor Fiscal Impact
FY 2022
($)]:[Non-Labor Fiscal Impact
FY 2022
($)]])</f>
        <v>0</v>
      </c>
      <c r="U206" s="23">
        <v>2107000</v>
      </c>
      <c r="V206" s="23"/>
      <c r="W206" s="24">
        <f>SUM(BudgetRequestDetail[[#This Row],[Labor Fiscal Impact
FY 2022-23
($)]:[Non-Labor Fiscal Impact
FY 2022-23
($)]])</f>
        <v>2107000</v>
      </c>
      <c r="X206"/>
      <c r="Y206"/>
    </row>
    <row r="207" spans="2:25" ht="100.15" customHeight="1" x14ac:dyDescent="0.25">
      <c r="B207" s="15">
        <v>292</v>
      </c>
      <c r="C207" s="16" t="s">
        <v>29</v>
      </c>
      <c r="D207" s="16" t="s">
        <v>53</v>
      </c>
      <c r="E207" s="16" t="s">
        <v>31</v>
      </c>
      <c r="F207" s="17" t="s">
        <v>32</v>
      </c>
      <c r="G207" s="18" t="s">
        <v>72</v>
      </c>
      <c r="H207" s="19" t="s">
        <v>73</v>
      </c>
      <c r="I207" s="19" t="s">
        <v>49</v>
      </c>
      <c r="J207" s="16" t="s">
        <v>36</v>
      </c>
      <c r="K207" s="19" t="s">
        <v>32</v>
      </c>
      <c r="L207" s="20" t="s">
        <v>74</v>
      </c>
      <c r="M207" s="18"/>
      <c r="N207" s="16"/>
      <c r="O207" s="16"/>
      <c r="P207" s="21"/>
      <c r="Q207" s="22">
        <v>0</v>
      </c>
      <c r="R207" s="23">
        <v>0</v>
      </c>
      <c r="S207" s="23">
        <v>268216</v>
      </c>
      <c r="T207" s="23">
        <f>SUM(BudgetRequestDetail[[#This Row],[Labor Fiscal Impact
FY 2022
($)]:[Non-Labor Fiscal Impact
FY 2022
($)]])</f>
        <v>268216</v>
      </c>
      <c r="U207" s="23">
        <v>0</v>
      </c>
      <c r="V207" s="23">
        <v>575000</v>
      </c>
      <c r="W207" s="24">
        <f>SUM(BudgetRequestDetail[[#This Row],[Labor Fiscal Impact
FY 2022-23
($)]:[Non-Labor Fiscal Impact
FY 2022-23
($)]])</f>
        <v>575000</v>
      </c>
      <c r="X207"/>
      <c r="Y207"/>
    </row>
    <row r="208" spans="2:25" ht="100.15" customHeight="1" x14ac:dyDescent="0.25">
      <c r="B208" s="15">
        <v>292</v>
      </c>
      <c r="C208" s="16" t="s">
        <v>29</v>
      </c>
      <c r="D208" s="16" t="s">
        <v>53</v>
      </c>
      <c r="E208" s="16" t="s">
        <v>31</v>
      </c>
      <c r="F208" s="17" t="s">
        <v>32</v>
      </c>
      <c r="G208" s="18" t="s">
        <v>75</v>
      </c>
      <c r="H208" s="19" t="s">
        <v>76</v>
      </c>
      <c r="I208" s="19"/>
      <c r="J208" s="16" t="s">
        <v>77</v>
      </c>
      <c r="K208" s="19" t="s">
        <v>32</v>
      </c>
      <c r="L208" s="20" t="s">
        <v>78</v>
      </c>
      <c r="M208" s="18"/>
      <c r="N208" s="16"/>
      <c r="O208" s="16"/>
      <c r="P208" s="21"/>
      <c r="Q208" s="22">
        <v>0</v>
      </c>
      <c r="R208" s="23">
        <v>0</v>
      </c>
      <c r="S208" s="23">
        <v>82978</v>
      </c>
      <c r="T208" s="23">
        <f>SUM(BudgetRequestDetail[[#This Row],[Labor Fiscal Impact
FY 2022
($)]:[Non-Labor Fiscal Impact
FY 2022
($)]])</f>
        <v>82978</v>
      </c>
      <c r="U208" s="23">
        <v>0</v>
      </c>
      <c r="V208" s="23">
        <v>0</v>
      </c>
      <c r="W208" s="24">
        <f>SUM(BudgetRequestDetail[[#This Row],[Labor Fiscal Impact
FY 2022-23
($)]:[Non-Labor Fiscal Impact
FY 2022-23
($)]])</f>
        <v>0</v>
      </c>
      <c r="X208"/>
      <c r="Y208"/>
    </row>
    <row r="209" spans="2:25" ht="100.15" customHeight="1" x14ac:dyDescent="0.25">
      <c r="B209" s="15">
        <v>292</v>
      </c>
      <c r="C209" s="16" t="s">
        <v>29</v>
      </c>
      <c r="D209" s="16" t="s">
        <v>30</v>
      </c>
      <c r="E209" s="16" t="s">
        <v>31</v>
      </c>
      <c r="F209" s="17" t="s">
        <v>32</v>
      </c>
      <c r="G209" s="18" t="s">
        <v>79</v>
      </c>
      <c r="H209" s="19" t="s">
        <v>80</v>
      </c>
      <c r="I209" s="19" t="s">
        <v>49</v>
      </c>
      <c r="J209" s="16" t="s">
        <v>36</v>
      </c>
      <c r="K209" s="19" t="s">
        <v>32</v>
      </c>
      <c r="L209" s="20" t="s">
        <v>78</v>
      </c>
      <c r="M209" s="18"/>
      <c r="N209" s="16"/>
      <c r="O209" s="16"/>
      <c r="P209" s="21"/>
      <c r="Q209" s="22">
        <v>0</v>
      </c>
      <c r="R209" s="23">
        <v>0</v>
      </c>
      <c r="S209" s="23">
        <v>179230.36600000001</v>
      </c>
      <c r="T209" s="23">
        <f>SUM(BudgetRequestDetail[[#This Row],[Labor Fiscal Impact
FY 2022
($)]:[Non-Labor Fiscal Impact
FY 2022
($)]])</f>
        <v>179230.36600000001</v>
      </c>
      <c r="U209" s="23">
        <v>0</v>
      </c>
      <c r="V209" s="23">
        <v>366142.03340000001</v>
      </c>
      <c r="W209" s="24">
        <f>SUM(BudgetRequestDetail[[#This Row],[Labor Fiscal Impact
FY 2022-23
($)]:[Non-Labor Fiscal Impact
FY 2022-23
($)]])</f>
        <v>366142.03340000001</v>
      </c>
      <c r="X209"/>
      <c r="Y209"/>
    </row>
    <row r="210" spans="2:25" ht="100.15" customHeight="1" x14ac:dyDescent="0.25">
      <c r="B210" s="15">
        <v>292</v>
      </c>
      <c r="C210" s="16" t="s">
        <v>29</v>
      </c>
      <c r="D210" s="16" t="s">
        <v>53</v>
      </c>
      <c r="E210" s="16" t="s">
        <v>31</v>
      </c>
      <c r="F210" s="17" t="s">
        <v>32</v>
      </c>
      <c r="G210" s="18" t="s">
        <v>81</v>
      </c>
      <c r="H210" s="19" t="s">
        <v>82</v>
      </c>
      <c r="I210" s="19" t="s">
        <v>49</v>
      </c>
      <c r="J210" s="16" t="s">
        <v>36</v>
      </c>
      <c r="K210" s="19" t="s">
        <v>32</v>
      </c>
      <c r="L210" s="20" t="s">
        <v>78</v>
      </c>
      <c r="M210" s="18"/>
      <c r="N210" s="16"/>
      <c r="O210" s="16"/>
      <c r="P210" s="21"/>
      <c r="Q210" s="22">
        <v>0</v>
      </c>
      <c r="R210" s="23">
        <v>0</v>
      </c>
      <c r="S210" s="23">
        <v>43117</v>
      </c>
      <c r="T210" s="23">
        <f>SUM(BudgetRequestDetail[[#This Row],[Labor Fiscal Impact
FY 2022
($)]:[Non-Labor Fiscal Impact
FY 2022
($)]])</f>
        <v>43117</v>
      </c>
      <c r="U210" s="23">
        <v>0</v>
      </c>
      <c r="V210" s="23">
        <v>45000</v>
      </c>
      <c r="W210" s="24">
        <f>SUM(BudgetRequestDetail[[#This Row],[Labor Fiscal Impact
FY 2022-23
($)]:[Non-Labor Fiscal Impact
FY 2022-23
($)]])</f>
        <v>45000</v>
      </c>
      <c r="X210"/>
      <c r="Y210"/>
    </row>
    <row r="211" spans="2:25" ht="100.15" customHeight="1" x14ac:dyDescent="0.25">
      <c r="B211" s="15">
        <v>292</v>
      </c>
      <c r="C211" s="16" t="s">
        <v>29</v>
      </c>
      <c r="D211" s="16" t="s">
        <v>46</v>
      </c>
      <c r="E211" s="16" t="s">
        <v>31</v>
      </c>
      <c r="F211" s="17" t="s">
        <v>32</v>
      </c>
      <c r="G211" s="18" t="s">
        <v>83</v>
      </c>
      <c r="H211" s="19" t="s">
        <v>84</v>
      </c>
      <c r="I211" s="19" t="s">
        <v>49</v>
      </c>
      <c r="J211" s="16" t="s">
        <v>36</v>
      </c>
      <c r="K211" s="19" t="s">
        <v>32</v>
      </c>
      <c r="L211" s="20" t="s">
        <v>78</v>
      </c>
      <c r="M211" s="18"/>
      <c r="N211" s="16"/>
      <c r="O211" s="16"/>
      <c r="P211" s="21"/>
      <c r="Q211" s="22">
        <v>0</v>
      </c>
      <c r="R211" s="23">
        <v>0</v>
      </c>
      <c r="S211" s="23">
        <v>26170</v>
      </c>
      <c r="T211" s="23">
        <f>SUM(BudgetRequestDetail[[#This Row],[Labor Fiscal Impact
FY 2022
($)]:[Non-Labor Fiscal Impact
FY 2022
($)]])</f>
        <v>26170</v>
      </c>
      <c r="U211" s="23">
        <v>0</v>
      </c>
      <c r="V211" s="23">
        <v>31404</v>
      </c>
      <c r="W211" s="24">
        <f>SUM(BudgetRequestDetail[[#This Row],[Labor Fiscal Impact
FY 2022-23
($)]:[Non-Labor Fiscal Impact
FY 2022-23
($)]])</f>
        <v>31404</v>
      </c>
      <c r="X211"/>
      <c r="Y211"/>
    </row>
    <row r="212" spans="2:25" ht="100.15" customHeight="1" x14ac:dyDescent="0.25">
      <c r="B212" s="15">
        <v>292</v>
      </c>
      <c r="C212" s="16" t="s">
        <v>29</v>
      </c>
      <c r="D212" s="16" t="s">
        <v>53</v>
      </c>
      <c r="E212" s="16" t="s">
        <v>31</v>
      </c>
      <c r="F212" s="17" t="s">
        <v>32</v>
      </c>
      <c r="G212" s="18" t="s">
        <v>85</v>
      </c>
      <c r="H212" s="19" t="s">
        <v>86</v>
      </c>
      <c r="I212" s="19" t="s">
        <v>49</v>
      </c>
      <c r="J212" s="16" t="s">
        <v>36</v>
      </c>
      <c r="K212" s="19" t="s">
        <v>32</v>
      </c>
      <c r="L212" s="20" t="s">
        <v>78</v>
      </c>
      <c r="M212" s="18"/>
      <c r="N212" s="16"/>
      <c r="O212" s="16"/>
      <c r="P212" s="21"/>
      <c r="Q212" s="22">
        <v>0</v>
      </c>
      <c r="R212" s="23">
        <v>0</v>
      </c>
      <c r="S212" s="23">
        <v>226804.23149999999</v>
      </c>
      <c r="T212" s="23">
        <f>SUM(BudgetRequestDetail[[#This Row],[Labor Fiscal Impact
FY 2022
($)]:[Non-Labor Fiscal Impact
FY 2022
($)]])</f>
        <v>226804.23149999999</v>
      </c>
      <c r="U212" s="23">
        <v>0</v>
      </c>
      <c r="V212" s="23">
        <v>388807.25400000002</v>
      </c>
      <c r="W212" s="24">
        <f>SUM(BudgetRequestDetail[[#This Row],[Labor Fiscal Impact
FY 2022-23
($)]:[Non-Labor Fiscal Impact
FY 2022-23
($)]])</f>
        <v>388807.25400000002</v>
      </c>
      <c r="X212"/>
      <c r="Y212"/>
    </row>
    <row r="213" spans="2:25" ht="100.15" customHeight="1" x14ac:dyDescent="0.25">
      <c r="B213" s="15">
        <v>292</v>
      </c>
      <c r="C213" s="16" t="s">
        <v>29</v>
      </c>
      <c r="D213" s="16" t="s">
        <v>46</v>
      </c>
      <c r="E213" s="16" t="s">
        <v>31</v>
      </c>
      <c r="F213" s="17" t="s">
        <v>32</v>
      </c>
      <c r="G213" s="18" t="s">
        <v>87</v>
      </c>
      <c r="H213" s="19" t="s">
        <v>88</v>
      </c>
      <c r="I213" s="19" t="s">
        <v>49</v>
      </c>
      <c r="J213" s="16" t="s">
        <v>36</v>
      </c>
      <c r="K213" s="19" t="s">
        <v>32</v>
      </c>
      <c r="L213" s="20" t="s">
        <v>89</v>
      </c>
      <c r="M213" s="18"/>
      <c r="N213" s="16"/>
      <c r="O213" s="16"/>
      <c r="P213" s="21"/>
      <c r="Q213" s="22">
        <v>0</v>
      </c>
      <c r="R213" s="23">
        <v>0</v>
      </c>
      <c r="S213" s="23">
        <v>25000</v>
      </c>
      <c r="T213" s="23">
        <f>SUM(BudgetRequestDetail[[#This Row],[Labor Fiscal Impact
FY 2022
($)]:[Non-Labor Fiscal Impact
FY 2022
($)]])</f>
        <v>25000</v>
      </c>
      <c r="U213" s="23">
        <v>0</v>
      </c>
      <c r="V213" s="23">
        <v>25000</v>
      </c>
      <c r="W213" s="24">
        <f>SUM(BudgetRequestDetail[[#This Row],[Labor Fiscal Impact
FY 2022-23
($)]:[Non-Labor Fiscal Impact
FY 2022-23
($)]])</f>
        <v>25000</v>
      </c>
      <c r="X213"/>
      <c r="Y213"/>
    </row>
    <row r="214" spans="2:25" ht="100.15" customHeight="1" x14ac:dyDescent="0.25">
      <c r="B214" s="15">
        <v>292</v>
      </c>
      <c r="C214" s="16" t="s">
        <v>29</v>
      </c>
      <c r="D214" s="16" t="s">
        <v>53</v>
      </c>
      <c r="E214" s="16" t="s">
        <v>31</v>
      </c>
      <c r="F214" s="17" t="s">
        <v>32</v>
      </c>
      <c r="G214" s="18" t="s">
        <v>90</v>
      </c>
      <c r="H214" s="19" t="s">
        <v>91</v>
      </c>
      <c r="I214" s="19" t="s">
        <v>49</v>
      </c>
      <c r="J214" s="16" t="s">
        <v>36</v>
      </c>
      <c r="K214" s="19" t="s">
        <v>32</v>
      </c>
      <c r="L214" s="20" t="s">
        <v>92</v>
      </c>
      <c r="M214" s="18"/>
      <c r="N214" s="16"/>
      <c r="O214" s="16"/>
      <c r="P214" s="21"/>
      <c r="Q214" s="22">
        <v>0</v>
      </c>
      <c r="R214" s="23">
        <v>0</v>
      </c>
      <c r="S214" s="23">
        <v>0</v>
      </c>
      <c r="T214" s="23">
        <f>SUM(BudgetRequestDetail[[#This Row],[Labor Fiscal Impact
FY 2022
($)]:[Non-Labor Fiscal Impact
FY 2022
($)]])</f>
        <v>0</v>
      </c>
      <c r="U214" s="23">
        <v>0</v>
      </c>
      <c r="V214" s="23">
        <v>500000</v>
      </c>
      <c r="W214" s="24">
        <f>SUM(BudgetRequestDetail[[#This Row],[Labor Fiscal Impact
FY 2022-23
($)]:[Non-Labor Fiscal Impact
FY 2022-23
($)]])</f>
        <v>500000</v>
      </c>
      <c r="X214"/>
      <c r="Y214"/>
    </row>
    <row r="215" spans="2:25" ht="100.15" customHeight="1" x14ac:dyDescent="0.25">
      <c r="B215" s="15">
        <v>292</v>
      </c>
      <c r="C215" s="16" t="s">
        <v>29</v>
      </c>
      <c r="D215" s="16" t="s">
        <v>30</v>
      </c>
      <c r="E215" s="16" t="s">
        <v>31</v>
      </c>
      <c r="F215" s="17" t="s">
        <v>32</v>
      </c>
      <c r="G215" s="18" t="s">
        <v>93</v>
      </c>
      <c r="H215" s="19" t="s">
        <v>94</v>
      </c>
      <c r="I215" s="19" t="s">
        <v>49</v>
      </c>
      <c r="J215" s="16" t="s">
        <v>36</v>
      </c>
      <c r="K215" s="19" t="s">
        <v>32</v>
      </c>
      <c r="L215" s="20" t="s">
        <v>78</v>
      </c>
      <c r="M215" s="18"/>
      <c r="N215" s="16"/>
      <c r="O215" s="16"/>
      <c r="P215" s="21"/>
      <c r="Q215" s="22">
        <v>0</v>
      </c>
      <c r="R215" s="23">
        <v>0</v>
      </c>
      <c r="S215" s="23">
        <v>33833.333299999998</v>
      </c>
      <c r="T215" s="23">
        <f>SUM(BudgetRequestDetail[[#This Row],[Labor Fiscal Impact
FY 2022
($)]:[Non-Labor Fiscal Impact
FY 2022
($)]])</f>
        <v>33833.333299999998</v>
      </c>
      <c r="U215" s="23">
        <v>0</v>
      </c>
      <c r="V215" s="23">
        <v>58000</v>
      </c>
      <c r="W215" s="23">
        <f>SUM(BudgetRequestDetail[[#This Row],[Labor Fiscal Impact
FY 2022-23
($)]:[Non-Labor Fiscal Impact
FY 2022-23
($)]])</f>
        <v>58000</v>
      </c>
      <c r="X215"/>
      <c r="Y215"/>
    </row>
    <row r="216" spans="2:25" ht="100.15" customHeight="1" x14ac:dyDescent="0.25">
      <c r="B216" s="15">
        <v>292</v>
      </c>
      <c r="C216" s="16" t="s">
        <v>29</v>
      </c>
      <c r="D216" s="16" t="s">
        <v>30</v>
      </c>
      <c r="E216" s="16" t="s">
        <v>31</v>
      </c>
      <c r="F216" s="17" t="s">
        <v>32</v>
      </c>
      <c r="G216" s="18" t="s">
        <v>95</v>
      </c>
      <c r="H216" s="19" t="s">
        <v>96</v>
      </c>
      <c r="I216" s="19" t="s">
        <v>49</v>
      </c>
      <c r="J216" s="16" t="s">
        <v>36</v>
      </c>
      <c r="K216" s="19" t="s">
        <v>32</v>
      </c>
      <c r="L216" s="20" t="s">
        <v>78</v>
      </c>
      <c r="M216" s="18"/>
      <c r="N216" s="16"/>
      <c r="O216" s="16"/>
      <c r="P216" s="21"/>
      <c r="Q216" s="22">
        <v>0</v>
      </c>
      <c r="R216" s="23">
        <v>0</v>
      </c>
      <c r="S216" s="23">
        <v>59625.167000000001</v>
      </c>
      <c r="T216" s="23">
        <f>SUM(BudgetRequestDetail[[#This Row],[Labor Fiscal Impact
FY 2022
($)]:[Non-Labor Fiscal Impact
FY 2022
($)]])</f>
        <v>59625.167000000001</v>
      </c>
      <c r="U216" s="23">
        <v>0</v>
      </c>
      <c r="V216" s="23">
        <v>85178.81</v>
      </c>
      <c r="W216" s="24">
        <f>SUM(BudgetRequestDetail[[#This Row],[Labor Fiscal Impact
FY 2022-23
($)]:[Non-Labor Fiscal Impact
FY 2022-23
($)]])</f>
        <v>85178.81</v>
      </c>
      <c r="X216"/>
      <c r="Y216"/>
    </row>
    <row r="217" spans="2:25" ht="100.15" customHeight="1" x14ac:dyDescent="0.25">
      <c r="B217" s="15">
        <v>292</v>
      </c>
      <c r="C217" s="16" t="s">
        <v>29</v>
      </c>
      <c r="D217" s="16" t="s">
        <v>30</v>
      </c>
      <c r="E217" s="16" t="s">
        <v>31</v>
      </c>
      <c r="F217" s="17" t="s">
        <v>32</v>
      </c>
      <c r="G217" s="18" t="s">
        <v>97</v>
      </c>
      <c r="H217" s="19" t="s">
        <v>98</v>
      </c>
      <c r="I217" s="19" t="s">
        <v>49</v>
      </c>
      <c r="J217" s="16" t="s">
        <v>36</v>
      </c>
      <c r="K217" s="19" t="s">
        <v>32</v>
      </c>
      <c r="L217" s="20" t="s">
        <v>78</v>
      </c>
      <c r="M217" s="18"/>
      <c r="N217" s="16"/>
      <c r="O217" s="16"/>
      <c r="P217" s="21"/>
      <c r="Q217" s="22">
        <v>0</v>
      </c>
      <c r="R217" s="23">
        <v>0</v>
      </c>
      <c r="S217" s="23">
        <v>7000</v>
      </c>
      <c r="T217" s="23">
        <f>SUM(BudgetRequestDetail[[#This Row],[Labor Fiscal Impact
FY 2022
($)]:[Non-Labor Fiscal Impact
FY 2022
($)]])</f>
        <v>7000</v>
      </c>
      <c r="U217" s="23">
        <v>0</v>
      </c>
      <c r="V217" s="23">
        <v>12000</v>
      </c>
      <c r="W217" s="24">
        <f>SUM(BudgetRequestDetail[[#This Row],[Labor Fiscal Impact
FY 2022-23
($)]:[Non-Labor Fiscal Impact
FY 2022-23
($)]])</f>
        <v>12000</v>
      </c>
      <c r="X217"/>
      <c r="Y217"/>
    </row>
    <row r="218" spans="2:25" ht="100.15" customHeight="1" x14ac:dyDescent="0.25">
      <c r="B218" s="15">
        <v>292</v>
      </c>
      <c r="C218" s="16" t="s">
        <v>29</v>
      </c>
      <c r="D218" s="16" t="s">
        <v>30</v>
      </c>
      <c r="E218" s="16" t="s">
        <v>31</v>
      </c>
      <c r="F218" s="17" t="s">
        <v>32</v>
      </c>
      <c r="G218" s="18" t="s">
        <v>99</v>
      </c>
      <c r="H218" s="19" t="s">
        <v>100</v>
      </c>
      <c r="I218" s="19" t="s">
        <v>49</v>
      </c>
      <c r="J218" s="16" t="s">
        <v>36</v>
      </c>
      <c r="K218" s="19" t="s">
        <v>32</v>
      </c>
      <c r="L218" s="20" t="s">
        <v>78</v>
      </c>
      <c r="M218" s="18"/>
      <c r="N218" s="16"/>
      <c r="O218" s="16"/>
      <c r="P218" s="21"/>
      <c r="Q218" s="22">
        <v>0</v>
      </c>
      <c r="R218" s="23">
        <v>0</v>
      </c>
      <c r="S218" s="23">
        <v>10667.4</v>
      </c>
      <c r="T218" s="23">
        <f>SUM(BudgetRequestDetail[[#This Row],[Labor Fiscal Impact
FY 2022
($)]:[Non-Labor Fiscal Impact
FY 2022
($)]])</f>
        <v>10667.4</v>
      </c>
      <c r="U218" s="23">
        <v>0</v>
      </c>
      <c r="V218" s="23">
        <v>13334.25</v>
      </c>
      <c r="W218" s="24">
        <f>SUM(BudgetRequestDetail[[#This Row],[Labor Fiscal Impact
FY 2022-23
($)]:[Non-Labor Fiscal Impact
FY 2022-23
($)]])</f>
        <v>13334.25</v>
      </c>
      <c r="X218"/>
      <c r="Y218"/>
    </row>
    <row r="219" spans="2:25" ht="100.15" customHeight="1" x14ac:dyDescent="0.25">
      <c r="B219" s="15">
        <v>292</v>
      </c>
      <c r="C219" s="16" t="s">
        <v>29</v>
      </c>
      <c r="D219" s="16" t="s">
        <v>30</v>
      </c>
      <c r="E219" s="16" t="s">
        <v>31</v>
      </c>
      <c r="F219" s="17" t="s">
        <v>32</v>
      </c>
      <c r="G219" s="18" t="s">
        <v>101</v>
      </c>
      <c r="H219" s="19" t="s">
        <v>102</v>
      </c>
      <c r="I219" s="19" t="s">
        <v>49</v>
      </c>
      <c r="J219" s="16" t="s">
        <v>36</v>
      </c>
      <c r="K219" s="19" t="s">
        <v>32</v>
      </c>
      <c r="L219" s="20" t="s">
        <v>78</v>
      </c>
      <c r="M219" s="18"/>
      <c r="N219" s="16"/>
      <c r="O219" s="16"/>
      <c r="P219" s="21"/>
      <c r="Q219" s="22">
        <v>0</v>
      </c>
      <c r="R219" s="23">
        <v>0</v>
      </c>
      <c r="S219" s="23">
        <v>9308</v>
      </c>
      <c r="T219" s="23">
        <f>SUM(BudgetRequestDetail[[#This Row],[Labor Fiscal Impact
FY 2022
($)]:[Non-Labor Fiscal Impact
FY 2022
($)]])</f>
        <v>9308</v>
      </c>
      <c r="U219" s="23">
        <v>0</v>
      </c>
      <c r="V219" s="23">
        <v>11635</v>
      </c>
      <c r="W219" s="24">
        <f>SUM(BudgetRequestDetail[[#This Row],[Labor Fiscal Impact
FY 2022-23
($)]:[Non-Labor Fiscal Impact
FY 2022-23
($)]])</f>
        <v>11635</v>
      </c>
      <c r="X219"/>
      <c r="Y219"/>
    </row>
    <row r="220" spans="2:25" ht="100.15" customHeight="1" x14ac:dyDescent="0.25">
      <c r="B220" s="15">
        <v>292</v>
      </c>
      <c r="C220" s="16" t="s">
        <v>29</v>
      </c>
      <c r="D220" s="16" t="s">
        <v>30</v>
      </c>
      <c r="E220" s="16" t="s">
        <v>31</v>
      </c>
      <c r="F220" s="17" t="s">
        <v>32</v>
      </c>
      <c r="G220" s="18" t="s">
        <v>103</v>
      </c>
      <c r="H220" s="19" t="s">
        <v>104</v>
      </c>
      <c r="I220" s="19" t="s">
        <v>49</v>
      </c>
      <c r="J220" s="16" t="s">
        <v>77</v>
      </c>
      <c r="K220" s="19" t="s">
        <v>32</v>
      </c>
      <c r="L220" s="20" t="s">
        <v>105</v>
      </c>
      <c r="M220" s="18"/>
      <c r="N220" s="16"/>
      <c r="O220" s="16"/>
      <c r="P220" s="21"/>
      <c r="Q220" s="22">
        <v>0</v>
      </c>
      <c r="R220" s="23">
        <v>0</v>
      </c>
      <c r="S220" s="23">
        <v>50000</v>
      </c>
      <c r="T220" s="23">
        <f>SUM(BudgetRequestDetail[[#This Row],[Labor Fiscal Impact
FY 2022
($)]:[Non-Labor Fiscal Impact
FY 2022
($)]])</f>
        <v>50000</v>
      </c>
      <c r="U220" s="23">
        <v>0</v>
      </c>
      <c r="V220" s="23">
        <v>0</v>
      </c>
      <c r="W220" s="24">
        <f>SUM(BudgetRequestDetail[[#This Row],[Labor Fiscal Impact
FY 2022-23
($)]:[Non-Labor Fiscal Impact
FY 2022-23
($)]])</f>
        <v>0</v>
      </c>
      <c r="X220"/>
      <c r="Y220"/>
    </row>
    <row r="221" spans="2:25" ht="100.15" customHeight="1" x14ac:dyDescent="0.25">
      <c r="B221" s="15">
        <v>292</v>
      </c>
      <c r="C221" s="16" t="s">
        <v>29</v>
      </c>
      <c r="D221" s="16" t="s">
        <v>30</v>
      </c>
      <c r="E221" s="16" t="s">
        <v>31</v>
      </c>
      <c r="F221" s="17" t="s">
        <v>32</v>
      </c>
      <c r="G221" s="18" t="s">
        <v>106</v>
      </c>
      <c r="H221" s="19" t="s">
        <v>107</v>
      </c>
      <c r="I221" s="19" t="s">
        <v>49</v>
      </c>
      <c r="J221" s="16" t="s">
        <v>36</v>
      </c>
      <c r="K221" s="19" t="s">
        <v>32</v>
      </c>
      <c r="L221" s="20" t="s">
        <v>105</v>
      </c>
      <c r="M221" s="18"/>
      <c r="N221" s="16"/>
      <c r="O221" s="16"/>
      <c r="P221" s="21"/>
      <c r="Q221" s="22">
        <v>0</v>
      </c>
      <c r="R221" s="23">
        <v>0</v>
      </c>
      <c r="S221" s="23">
        <v>0</v>
      </c>
      <c r="T221" s="23">
        <f>SUM(BudgetRequestDetail[[#This Row],[Labor Fiscal Impact
FY 2022
($)]:[Non-Labor Fiscal Impact
FY 2022
($)]])</f>
        <v>0</v>
      </c>
      <c r="U221" s="23">
        <v>0</v>
      </c>
      <c r="V221" s="23">
        <v>85000</v>
      </c>
      <c r="W221" s="24">
        <f>SUM(BudgetRequestDetail[[#This Row],[Labor Fiscal Impact
FY 2022-23
($)]:[Non-Labor Fiscal Impact
FY 2022-23
($)]])</f>
        <v>85000</v>
      </c>
      <c r="X221"/>
      <c r="Y221"/>
    </row>
    <row r="222" spans="2:25" ht="100.15" customHeight="1" x14ac:dyDescent="0.25">
      <c r="B222" s="25">
        <v>296</v>
      </c>
      <c r="C222" s="26" t="s">
        <v>108</v>
      </c>
      <c r="D222" s="26" t="s">
        <v>109</v>
      </c>
      <c r="E222" s="26" t="s">
        <v>110</v>
      </c>
      <c r="F222" s="27" t="s">
        <v>111</v>
      </c>
      <c r="G222" s="28" t="s">
        <v>69</v>
      </c>
      <c r="H222" s="29" t="s">
        <v>112</v>
      </c>
      <c r="I222" s="29" t="s">
        <v>113</v>
      </c>
      <c r="J222" s="26" t="s">
        <v>36</v>
      </c>
      <c r="K222" s="29" t="s">
        <v>114</v>
      </c>
      <c r="L222" s="30" t="s">
        <v>115</v>
      </c>
      <c r="M222" s="28"/>
      <c r="N222" s="31">
        <v>7.5</v>
      </c>
      <c r="O222" s="26" t="s">
        <v>116</v>
      </c>
      <c r="P222" s="32"/>
      <c r="Q222" s="33"/>
      <c r="R222" s="34">
        <v>6229.2533333333331</v>
      </c>
      <c r="S222" s="34">
        <v>0</v>
      </c>
      <c r="T222" s="34">
        <v>6229.2533333333331</v>
      </c>
      <c r="U222" s="34">
        <v>10678.72</v>
      </c>
      <c r="V222" s="34">
        <v>0</v>
      </c>
      <c r="W222" s="35">
        <v>10678.72</v>
      </c>
      <c r="X222"/>
      <c r="Y222"/>
    </row>
    <row r="223" spans="2:25" ht="100.15" customHeight="1" x14ac:dyDescent="0.25">
      <c r="B223" s="25">
        <v>296</v>
      </c>
      <c r="C223" s="26" t="s">
        <v>108</v>
      </c>
      <c r="D223" s="26" t="s">
        <v>117</v>
      </c>
      <c r="E223" s="26" t="s">
        <v>110</v>
      </c>
      <c r="F223" s="27" t="s">
        <v>118</v>
      </c>
      <c r="G223" s="28" t="s">
        <v>69</v>
      </c>
      <c r="H223" s="29" t="s">
        <v>112</v>
      </c>
      <c r="I223" s="29" t="s">
        <v>113</v>
      </c>
      <c r="J223" s="26" t="s">
        <v>36</v>
      </c>
      <c r="K223" s="29" t="s">
        <v>114</v>
      </c>
      <c r="L223" s="30" t="s">
        <v>115</v>
      </c>
      <c r="M223" s="28"/>
      <c r="N223" s="31">
        <v>7.209097249288142</v>
      </c>
      <c r="O223" s="26" t="s">
        <v>116</v>
      </c>
      <c r="P223" s="32"/>
      <c r="Q223" s="33"/>
      <c r="R223" s="34">
        <v>9221.3274999999994</v>
      </c>
      <c r="S223" s="34">
        <v>0</v>
      </c>
      <c r="T223" s="34">
        <v>9221.3274999999994</v>
      </c>
      <c r="U223" s="34">
        <v>15807.99</v>
      </c>
      <c r="V223" s="34">
        <v>0</v>
      </c>
      <c r="W223" s="35">
        <v>15807.99</v>
      </c>
      <c r="X223"/>
      <c r="Y223"/>
    </row>
    <row r="224" spans="2:25" ht="100.15" customHeight="1" x14ac:dyDescent="0.25">
      <c r="B224" s="25">
        <v>296</v>
      </c>
      <c r="C224" s="26" t="s">
        <v>108</v>
      </c>
      <c r="D224" s="26" t="s">
        <v>119</v>
      </c>
      <c r="E224" s="26" t="s">
        <v>120</v>
      </c>
      <c r="F224" s="27" t="s">
        <v>121</v>
      </c>
      <c r="G224" s="28" t="s">
        <v>69</v>
      </c>
      <c r="H224" s="29" t="s">
        <v>112</v>
      </c>
      <c r="I224" s="29" t="s">
        <v>113</v>
      </c>
      <c r="J224" s="26" t="s">
        <v>36</v>
      </c>
      <c r="K224" s="29" t="s">
        <v>114</v>
      </c>
      <c r="L224" s="30" t="s">
        <v>115</v>
      </c>
      <c r="M224" s="28"/>
      <c r="N224" s="31">
        <v>106.53943319224977</v>
      </c>
      <c r="O224" s="26" t="s">
        <v>116</v>
      </c>
      <c r="P224" s="32"/>
      <c r="Q224" s="33"/>
      <c r="R224" s="34">
        <v>116518.87916666665</v>
      </c>
      <c r="S224" s="34">
        <v>0</v>
      </c>
      <c r="T224" s="34">
        <v>116518.87916666665</v>
      </c>
      <c r="U224" s="34">
        <v>199746.65</v>
      </c>
      <c r="V224" s="34">
        <v>0</v>
      </c>
      <c r="W224" s="35">
        <v>199746.65</v>
      </c>
      <c r="X224"/>
      <c r="Y224"/>
    </row>
    <row r="225" spans="2:25" ht="100.15" customHeight="1" x14ac:dyDescent="0.25">
      <c r="B225" s="25">
        <v>296</v>
      </c>
      <c r="C225" s="26" t="s">
        <v>108</v>
      </c>
      <c r="D225" s="26" t="s">
        <v>122</v>
      </c>
      <c r="E225" s="26" t="s">
        <v>120</v>
      </c>
      <c r="F225" s="27" t="s">
        <v>121</v>
      </c>
      <c r="G225" s="28" t="s">
        <v>69</v>
      </c>
      <c r="H225" s="29" t="s">
        <v>112</v>
      </c>
      <c r="I225" s="29" t="s">
        <v>113</v>
      </c>
      <c r="J225" s="26" t="s">
        <v>36</v>
      </c>
      <c r="K225" s="29" t="s">
        <v>114</v>
      </c>
      <c r="L225" s="30" t="s">
        <v>115</v>
      </c>
      <c r="M225" s="28"/>
      <c r="N225" s="31">
        <v>5</v>
      </c>
      <c r="O225" s="26" t="s">
        <v>116</v>
      </c>
      <c r="P225" s="32"/>
      <c r="Q225" s="33"/>
      <c r="R225" s="34">
        <v>3191.86</v>
      </c>
      <c r="S225" s="34">
        <v>0</v>
      </c>
      <c r="T225" s="34">
        <v>3191.86</v>
      </c>
      <c r="U225" s="34">
        <v>5471.76</v>
      </c>
      <c r="V225" s="34">
        <v>0</v>
      </c>
      <c r="W225" s="35">
        <v>5471.76</v>
      </c>
      <c r="X225"/>
      <c r="Y225"/>
    </row>
    <row r="226" spans="2:25" ht="100.15" customHeight="1" x14ac:dyDescent="0.25">
      <c r="B226" s="25">
        <v>296</v>
      </c>
      <c r="C226" s="26" t="s">
        <v>108</v>
      </c>
      <c r="D226" s="26" t="s">
        <v>123</v>
      </c>
      <c r="E226" s="26" t="s">
        <v>120</v>
      </c>
      <c r="F226" s="27" t="s">
        <v>121</v>
      </c>
      <c r="G226" s="28" t="s">
        <v>69</v>
      </c>
      <c r="H226" s="29" t="s">
        <v>112</v>
      </c>
      <c r="I226" s="29" t="s">
        <v>113</v>
      </c>
      <c r="J226" s="26" t="s">
        <v>36</v>
      </c>
      <c r="K226" s="29" t="s">
        <v>114</v>
      </c>
      <c r="L226" s="30" t="s">
        <v>115</v>
      </c>
      <c r="M226" s="28"/>
      <c r="N226" s="31">
        <v>64.518095981359451</v>
      </c>
      <c r="O226" s="26" t="s">
        <v>116</v>
      </c>
      <c r="P226" s="32"/>
      <c r="Q226" s="33"/>
      <c r="R226" s="34">
        <v>58921.718333333338</v>
      </c>
      <c r="S226" s="34">
        <v>0</v>
      </c>
      <c r="T226" s="34">
        <v>58921.718333333338</v>
      </c>
      <c r="U226" s="34">
        <v>101008.66</v>
      </c>
      <c r="V226" s="34">
        <v>0</v>
      </c>
      <c r="W226" s="35">
        <v>101008.66</v>
      </c>
      <c r="X226"/>
      <c r="Y226"/>
    </row>
    <row r="227" spans="2:25" ht="100.15" customHeight="1" x14ac:dyDescent="0.25">
      <c r="B227" s="25">
        <v>296</v>
      </c>
      <c r="C227" s="26" t="s">
        <v>108</v>
      </c>
      <c r="D227" s="26" t="s">
        <v>124</v>
      </c>
      <c r="E227" s="26" t="s">
        <v>120</v>
      </c>
      <c r="F227" s="27" t="s">
        <v>121</v>
      </c>
      <c r="G227" s="28" t="s">
        <v>69</v>
      </c>
      <c r="H227" s="29" t="s">
        <v>112</v>
      </c>
      <c r="I227" s="29" t="s">
        <v>113</v>
      </c>
      <c r="J227" s="26" t="s">
        <v>36</v>
      </c>
      <c r="K227" s="29" t="s">
        <v>114</v>
      </c>
      <c r="L227" s="30" t="s">
        <v>115</v>
      </c>
      <c r="M227" s="28"/>
      <c r="N227" s="31">
        <v>5.3628579671157022</v>
      </c>
      <c r="O227" s="26" t="s">
        <v>116</v>
      </c>
      <c r="P227" s="32"/>
      <c r="Q227" s="33"/>
      <c r="R227" s="34">
        <v>8200.7799999999988</v>
      </c>
      <c r="S227" s="34">
        <v>0</v>
      </c>
      <c r="T227" s="34">
        <v>8200.7799999999988</v>
      </c>
      <c r="U227" s="34">
        <v>14058.48</v>
      </c>
      <c r="V227" s="34">
        <v>0</v>
      </c>
      <c r="W227" s="35">
        <v>14058.48</v>
      </c>
      <c r="X227"/>
      <c r="Y227"/>
    </row>
    <row r="228" spans="2:25" ht="100.15" customHeight="1" x14ac:dyDescent="0.25">
      <c r="B228" s="25">
        <v>296</v>
      </c>
      <c r="C228" s="26" t="s">
        <v>108</v>
      </c>
      <c r="D228" s="26" t="s">
        <v>125</v>
      </c>
      <c r="E228" s="26" t="s">
        <v>120</v>
      </c>
      <c r="F228" s="27" t="s">
        <v>121</v>
      </c>
      <c r="G228" s="28" t="s">
        <v>69</v>
      </c>
      <c r="H228" s="29" t="s">
        <v>112</v>
      </c>
      <c r="I228" s="29" t="s">
        <v>113</v>
      </c>
      <c r="J228" s="26" t="s">
        <v>36</v>
      </c>
      <c r="K228" s="29" t="s">
        <v>114</v>
      </c>
      <c r="L228" s="30" t="s">
        <v>115</v>
      </c>
      <c r="M228" s="28"/>
      <c r="N228" s="31">
        <v>7.3144607861068343</v>
      </c>
      <c r="O228" s="26" t="s">
        <v>116</v>
      </c>
      <c r="P228" s="32"/>
      <c r="Q228" s="33"/>
      <c r="R228" s="34">
        <v>10603.570833333333</v>
      </c>
      <c r="S228" s="34">
        <v>0</v>
      </c>
      <c r="T228" s="34">
        <v>10603.570833333333</v>
      </c>
      <c r="U228" s="34">
        <v>18177.55</v>
      </c>
      <c r="V228" s="34">
        <v>0</v>
      </c>
      <c r="W228" s="35">
        <v>18177.55</v>
      </c>
      <c r="X228"/>
      <c r="Y228"/>
    </row>
    <row r="229" spans="2:25" ht="100.15" customHeight="1" x14ac:dyDescent="0.25">
      <c r="B229" s="25">
        <v>296</v>
      </c>
      <c r="C229" s="26" t="s">
        <v>108</v>
      </c>
      <c r="D229" s="26" t="s">
        <v>126</v>
      </c>
      <c r="E229" s="26" t="s">
        <v>120</v>
      </c>
      <c r="F229" s="27" t="s">
        <v>121</v>
      </c>
      <c r="G229" s="28" t="s">
        <v>69</v>
      </c>
      <c r="H229" s="29" t="s">
        <v>112</v>
      </c>
      <c r="I229" s="29" t="s">
        <v>113</v>
      </c>
      <c r="J229" s="26" t="s">
        <v>36</v>
      </c>
      <c r="K229" s="29" t="s">
        <v>114</v>
      </c>
      <c r="L229" s="30" t="s">
        <v>115</v>
      </c>
      <c r="M229" s="28"/>
      <c r="N229" s="31">
        <v>9.226719528585841</v>
      </c>
      <c r="O229" s="26" t="s">
        <v>116</v>
      </c>
      <c r="P229" s="32"/>
      <c r="Q229" s="33"/>
      <c r="R229" s="34">
        <v>7366.2983333333341</v>
      </c>
      <c r="S229" s="34">
        <v>0</v>
      </c>
      <c r="T229" s="34">
        <v>7366.2983333333341</v>
      </c>
      <c r="U229" s="34">
        <v>12627.94</v>
      </c>
      <c r="V229" s="34">
        <v>0</v>
      </c>
      <c r="W229" s="35">
        <v>12627.94</v>
      </c>
      <c r="X229"/>
      <c r="Y229"/>
    </row>
    <row r="230" spans="2:25" ht="100.15" customHeight="1" x14ac:dyDescent="0.25">
      <c r="B230" s="25">
        <v>296</v>
      </c>
      <c r="C230" s="26" t="s">
        <v>108</v>
      </c>
      <c r="D230" s="26" t="s">
        <v>127</v>
      </c>
      <c r="E230" s="26" t="s">
        <v>120</v>
      </c>
      <c r="F230" s="27" t="s">
        <v>121</v>
      </c>
      <c r="G230" s="28" t="s">
        <v>69</v>
      </c>
      <c r="H230" s="29" t="s">
        <v>112</v>
      </c>
      <c r="I230" s="29" t="s">
        <v>113</v>
      </c>
      <c r="J230" s="26" t="s">
        <v>36</v>
      </c>
      <c r="K230" s="29" t="s">
        <v>114</v>
      </c>
      <c r="L230" s="30" t="s">
        <v>115</v>
      </c>
      <c r="M230" s="28"/>
      <c r="N230" s="31">
        <v>17.788862024083237</v>
      </c>
      <c r="O230" s="26" t="s">
        <v>116</v>
      </c>
      <c r="P230" s="32"/>
      <c r="Q230" s="33"/>
      <c r="R230" s="34">
        <v>5929.3966666666674</v>
      </c>
      <c r="S230" s="34">
        <v>0</v>
      </c>
      <c r="T230" s="34">
        <v>5929.3966666666674</v>
      </c>
      <c r="U230" s="34">
        <v>10164.68</v>
      </c>
      <c r="V230" s="34">
        <v>0</v>
      </c>
      <c r="W230" s="35">
        <v>10164.68</v>
      </c>
      <c r="X230"/>
      <c r="Y230"/>
    </row>
    <row r="231" spans="2:25" ht="100.15" customHeight="1" x14ac:dyDescent="0.25">
      <c r="B231" s="25">
        <v>296</v>
      </c>
      <c r="C231" s="26" t="s">
        <v>108</v>
      </c>
      <c r="D231" s="26" t="s">
        <v>128</v>
      </c>
      <c r="E231" s="26" t="s">
        <v>120</v>
      </c>
      <c r="F231" s="27" t="s">
        <v>121</v>
      </c>
      <c r="G231" s="28" t="s">
        <v>69</v>
      </c>
      <c r="H231" s="29" t="s">
        <v>112</v>
      </c>
      <c r="I231" s="29" t="s">
        <v>113</v>
      </c>
      <c r="J231" s="26" t="s">
        <v>36</v>
      </c>
      <c r="K231" s="29" t="s">
        <v>114</v>
      </c>
      <c r="L231" s="30" t="s">
        <v>115</v>
      </c>
      <c r="M231" s="28"/>
      <c r="N231" s="31">
        <v>10.780282446772979</v>
      </c>
      <c r="O231" s="26" t="s">
        <v>116</v>
      </c>
      <c r="P231" s="32"/>
      <c r="Q231" s="33"/>
      <c r="R231" s="34">
        <v>16034.386666666665</v>
      </c>
      <c r="S231" s="34">
        <v>0</v>
      </c>
      <c r="T231" s="34">
        <v>16034.386666666665</v>
      </c>
      <c r="U231" s="34">
        <v>27487.52</v>
      </c>
      <c r="V231" s="34">
        <v>0</v>
      </c>
      <c r="W231" s="35">
        <v>27487.52</v>
      </c>
      <c r="X231"/>
      <c r="Y231"/>
    </row>
    <row r="232" spans="2:25" ht="100.15" customHeight="1" x14ac:dyDescent="0.25">
      <c r="B232" s="25">
        <v>296</v>
      </c>
      <c r="C232" s="26" t="s">
        <v>108</v>
      </c>
      <c r="D232" s="26" t="s">
        <v>129</v>
      </c>
      <c r="E232" s="26" t="s">
        <v>110</v>
      </c>
      <c r="F232" s="27" t="s">
        <v>130</v>
      </c>
      <c r="G232" s="28" t="s">
        <v>69</v>
      </c>
      <c r="H232" s="29" t="s">
        <v>112</v>
      </c>
      <c r="I232" s="29" t="s">
        <v>113</v>
      </c>
      <c r="J232" s="26" t="s">
        <v>36</v>
      </c>
      <c r="K232" s="29" t="s">
        <v>114</v>
      </c>
      <c r="L232" s="30" t="s">
        <v>115</v>
      </c>
      <c r="M232" s="28"/>
      <c r="N232" s="31">
        <v>7</v>
      </c>
      <c r="O232" s="26" t="s">
        <v>116</v>
      </c>
      <c r="P232" s="32"/>
      <c r="Q232" s="33"/>
      <c r="R232" s="34">
        <v>19948.360833333332</v>
      </c>
      <c r="S232" s="34">
        <v>0</v>
      </c>
      <c r="T232" s="34">
        <v>19948.360833333332</v>
      </c>
      <c r="U232" s="34">
        <v>34197.19</v>
      </c>
      <c r="V232" s="34">
        <v>0</v>
      </c>
      <c r="W232" s="35">
        <v>34197.19</v>
      </c>
      <c r="X232"/>
      <c r="Y232"/>
    </row>
    <row r="233" spans="2:25" ht="100.15" customHeight="1" x14ac:dyDescent="0.25">
      <c r="B233" s="25">
        <v>296</v>
      </c>
      <c r="C233" s="26" t="s">
        <v>108</v>
      </c>
      <c r="D233" s="26" t="s">
        <v>131</v>
      </c>
      <c r="E233" s="26" t="s">
        <v>110</v>
      </c>
      <c r="F233" s="27" t="s">
        <v>111</v>
      </c>
      <c r="G233" s="28" t="s">
        <v>69</v>
      </c>
      <c r="H233" s="29" t="s">
        <v>112</v>
      </c>
      <c r="I233" s="29" t="s">
        <v>113</v>
      </c>
      <c r="J233" s="26" t="s">
        <v>36</v>
      </c>
      <c r="K233" s="29" t="s">
        <v>114</v>
      </c>
      <c r="L233" s="30" t="s">
        <v>115</v>
      </c>
      <c r="M233" s="28"/>
      <c r="N233" s="31">
        <v>13.333333365384615</v>
      </c>
      <c r="O233" s="26" t="s">
        <v>116</v>
      </c>
      <c r="P233" s="32"/>
      <c r="Q233" s="33"/>
      <c r="R233" s="34">
        <v>12004.206666666665</v>
      </c>
      <c r="S233" s="34">
        <v>0</v>
      </c>
      <c r="T233" s="34">
        <v>12004.206666666665</v>
      </c>
      <c r="U233" s="34">
        <v>20578.64</v>
      </c>
      <c r="V233" s="34">
        <v>0</v>
      </c>
      <c r="W233" s="35">
        <v>20578.64</v>
      </c>
      <c r="X233"/>
      <c r="Y233"/>
    </row>
    <row r="234" spans="2:25" ht="100.15" customHeight="1" x14ac:dyDescent="0.25">
      <c r="B234" s="15">
        <v>301</v>
      </c>
      <c r="C234" s="16" t="s">
        <v>132</v>
      </c>
      <c r="D234" s="16" t="s">
        <v>133</v>
      </c>
      <c r="E234" s="16" t="s">
        <v>134</v>
      </c>
      <c r="F234" s="17" t="s">
        <v>135</v>
      </c>
      <c r="G234" s="18" t="s">
        <v>136</v>
      </c>
      <c r="H234" s="19" t="s">
        <v>137</v>
      </c>
      <c r="I234" s="19" t="s">
        <v>138</v>
      </c>
      <c r="J234" s="16" t="s">
        <v>36</v>
      </c>
      <c r="K234" s="19" t="s">
        <v>139</v>
      </c>
      <c r="L234" s="20" t="s">
        <v>140</v>
      </c>
      <c r="M234" s="18"/>
      <c r="N234" s="16"/>
      <c r="O234" s="16"/>
      <c r="P234" s="21"/>
      <c r="Q234" s="22">
        <v>0</v>
      </c>
      <c r="R234" s="23">
        <v>0</v>
      </c>
      <c r="S234" s="23">
        <v>500000</v>
      </c>
      <c r="T234" s="23">
        <f>SUM(BudgetRequestDetail[[#This Row],[Labor Fiscal Impact
FY 2022
($)]:[Non-Labor Fiscal Impact
FY 2022
($)]])</f>
        <v>500000</v>
      </c>
      <c r="U234" s="23">
        <v>0</v>
      </c>
      <c r="V234" s="23">
        <v>500000</v>
      </c>
      <c r="W234" s="24">
        <f>SUM(BudgetRequestDetail[[#This Row],[Labor Fiscal Impact
FY 2022-23
($)]:[Non-Labor Fiscal Impact
FY 2022-23
($)]])</f>
        <v>500000</v>
      </c>
      <c r="X234"/>
      <c r="Y234"/>
    </row>
    <row r="235" spans="2:25" ht="100.15" customHeight="1" x14ac:dyDescent="0.25">
      <c r="B235" s="15">
        <v>301</v>
      </c>
      <c r="C235" s="16" t="s">
        <v>132</v>
      </c>
      <c r="D235" s="16" t="s">
        <v>141</v>
      </c>
      <c r="E235" s="16" t="s">
        <v>134</v>
      </c>
      <c r="F235" s="17" t="s">
        <v>135</v>
      </c>
      <c r="G235" s="18" t="s">
        <v>142</v>
      </c>
      <c r="H235" s="19" t="s">
        <v>143</v>
      </c>
      <c r="I235" s="19" t="s">
        <v>144</v>
      </c>
      <c r="J235" s="16" t="s">
        <v>36</v>
      </c>
      <c r="K235" s="19" t="s">
        <v>145</v>
      </c>
      <c r="L235" s="20" t="s">
        <v>146</v>
      </c>
      <c r="M235" s="18" t="s">
        <v>147</v>
      </c>
      <c r="N235" s="16">
        <v>11</v>
      </c>
      <c r="O235" s="16" t="s">
        <v>39</v>
      </c>
      <c r="P235" s="21">
        <v>44618</v>
      </c>
      <c r="Q235" s="22">
        <v>1000</v>
      </c>
      <c r="R235" s="23">
        <v>795096.05390000006</v>
      </c>
      <c r="S235" s="23">
        <v>0</v>
      </c>
      <c r="T235" s="23">
        <f>SUM(BudgetRequestDetail[[#This Row],[Labor Fiscal Impact
FY 2022
($)]:[Non-Labor Fiscal Impact
FY 2022
($)]])</f>
        <v>795096.05390000006</v>
      </c>
      <c r="U235" s="23">
        <v>1378166.4934</v>
      </c>
      <c r="V235" s="23">
        <v>0</v>
      </c>
      <c r="W235" s="24">
        <f>SUM(BudgetRequestDetail[[#This Row],[Labor Fiscal Impact
FY 2022-23
($)]:[Non-Labor Fiscal Impact
FY 2022-23
($)]])</f>
        <v>1378166.4934</v>
      </c>
      <c r="X235"/>
      <c r="Y235"/>
    </row>
    <row r="236" spans="2:25" ht="100.15" customHeight="1" x14ac:dyDescent="0.25">
      <c r="B236" s="15">
        <v>301</v>
      </c>
      <c r="C236" s="16" t="s">
        <v>132</v>
      </c>
      <c r="D236" s="16" t="s">
        <v>133</v>
      </c>
      <c r="E236" s="16" t="s">
        <v>134</v>
      </c>
      <c r="F236" s="17" t="s">
        <v>135</v>
      </c>
      <c r="G236" s="18" t="s">
        <v>148</v>
      </c>
      <c r="H236" s="19" t="s">
        <v>149</v>
      </c>
      <c r="I236" s="19" t="s">
        <v>150</v>
      </c>
      <c r="J236" s="16" t="s">
        <v>36</v>
      </c>
      <c r="K236" s="19" t="s">
        <v>151</v>
      </c>
      <c r="L236" s="20" t="s">
        <v>152</v>
      </c>
      <c r="M236" s="18"/>
      <c r="N236" s="16"/>
      <c r="O236" s="16"/>
      <c r="P236" s="21"/>
      <c r="Q236" s="22">
        <v>0</v>
      </c>
      <c r="R236" s="23">
        <v>0</v>
      </c>
      <c r="S236" s="23">
        <v>151800</v>
      </c>
      <c r="T236" s="23">
        <f>SUM(BudgetRequestDetail[[#This Row],[Labor Fiscal Impact
FY 2022
($)]:[Non-Labor Fiscal Impact
FY 2022
($)]])</f>
        <v>151800</v>
      </c>
      <c r="U236" s="23">
        <v>0</v>
      </c>
      <c r="V236" s="23">
        <v>151800</v>
      </c>
      <c r="W236" s="24">
        <f>SUM(BudgetRequestDetail[[#This Row],[Labor Fiscal Impact
FY 2022-23
($)]:[Non-Labor Fiscal Impact
FY 2022-23
($)]])</f>
        <v>151800</v>
      </c>
      <c r="X236"/>
      <c r="Y236"/>
    </row>
    <row r="237" spans="2:25" ht="100.15" customHeight="1" x14ac:dyDescent="0.25">
      <c r="B237" s="15">
        <v>302</v>
      </c>
      <c r="C237" s="16" t="s">
        <v>153</v>
      </c>
      <c r="D237" s="16" t="s">
        <v>133</v>
      </c>
      <c r="E237" s="16" t="s">
        <v>134</v>
      </c>
      <c r="F237" s="17" t="s">
        <v>135</v>
      </c>
      <c r="G237" s="18" t="s">
        <v>154</v>
      </c>
      <c r="H237" s="19" t="s">
        <v>155</v>
      </c>
      <c r="I237" s="19" t="s">
        <v>156</v>
      </c>
      <c r="J237" s="16" t="s">
        <v>36</v>
      </c>
      <c r="K237" s="19" t="s">
        <v>157</v>
      </c>
      <c r="L237" s="20" t="s">
        <v>158</v>
      </c>
      <c r="M237" s="18"/>
      <c r="N237" s="16"/>
      <c r="O237" s="16"/>
      <c r="P237" s="21"/>
      <c r="Q237" s="22">
        <v>0</v>
      </c>
      <c r="R237" s="23">
        <v>0</v>
      </c>
      <c r="S237" s="23">
        <v>100260</v>
      </c>
      <c r="T237" s="23">
        <f>SUM(BudgetRequestDetail[[#This Row],[Labor Fiscal Impact
FY 2022
($)]:[Non-Labor Fiscal Impact
FY 2022
($)]])</f>
        <v>100260</v>
      </c>
      <c r="U237" s="23">
        <v>0</v>
      </c>
      <c r="V237" s="23">
        <v>171874.52</v>
      </c>
      <c r="W237" s="24">
        <f>SUM(BudgetRequestDetail[[#This Row],[Labor Fiscal Impact
FY 2022-23
($)]:[Non-Labor Fiscal Impact
FY 2022-23
($)]])</f>
        <v>171874.52</v>
      </c>
      <c r="X237"/>
      <c r="Y237"/>
    </row>
    <row r="238" spans="2:25" ht="100.15" customHeight="1" x14ac:dyDescent="0.25">
      <c r="B238" s="15">
        <v>302</v>
      </c>
      <c r="C238" s="16" t="s">
        <v>153</v>
      </c>
      <c r="D238" s="16" t="s">
        <v>159</v>
      </c>
      <c r="E238" s="16" t="s">
        <v>134</v>
      </c>
      <c r="F238" s="17" t="s">
        <v>135</v>
      </c>
      <c r="G238" s="18" t="s">
        <v>160</v>
      </c>
      <c r="H238" s="19" t="s">
        <v>161</v>
      </c>
      <c r="I238" s="19" t="s">
        <v>162</v>
      </c>
      <c r="J238" s="16" t="s">
        <v>36</v>
      </c>
      <c r="K238" s="19" t="s">
        <v>163</v>
      </c>
      <c r="L238" s="20" t="s">
        <v>164</v>
      </c>
      <c r="M238" s="18" t="s">
        <v>147</v>
      </c>
      <c r="N238" s="16">
        <v>4</v>
      </c>
      <c r="O238" s="16" t="s">
        <v>39</v>
      </c>
      <c r="P238" s="21">
        <v>44618</v>
      </c>
      <c r="Q238" s="22">
        <v>507.7</v>
      </c>
      <c r="R238" s="23">
        <v>252593.23939999999</v>
      </c>
      <c r="S238" s="23">
        <v>74148</v>
      </c>
      <c r="T238" s="23">
        <f>SUM(BudgetRequestDetail[[#This Row],[Labor Fiscal Impact
FY 2022
($)]:[Non-Labor Fiscal Impact
FY 2022
($)]])</f>
        <v>326741.23939999996</v>
      </c>
      <c r="U238" s="23">
        <v>437828.28159999999</v>
      </c>
      <c r="V238" s="23">
        <v>127111</v>
      </c>
      <c r="W238" s="24">
        <f>SUM(BudgetRequestDetail[[#This Row],[Labor Fiscal Impact
FY 2022-23
($)]:[Non-Labor Fiscal Impact
FY 2022-23
($)]])</f>
        <v>564939.28159999999</v>
      </c>
      <c r="X238"/>
      <c r="Y238"/>
    </row>
    <row r="239" spans="2:25" ht="100.15" customHeight="1" x14ac:dyDescent="0.25">
      <c r="B239" s="15">
        <v>302</v>
      </c>
      <c r="C239" s="16" t="s">
        <v>153</v>
      </c>
      <c r="D239" s="16" t="s">
        <v>159</v>
      </c>
      <c r="E239" s="16" t="s">
        <v>134</v>
      </c>
      <c r="F239" s="17" t="s">
        <v>135</v>
      </c>
      <c r="G239" s="18" t="s">
        <v>165</v>
      </c>
      <c r="H239" s="19" t="s">
        <v>161</v>
      </c>
      <c r="I239" s="19" t="s">
        <v>162</v>
      </c>
      <c r="J239" s="16" t="s">
        <v>36</v>
      </c>
      <c r="K239" s="19" t="s">
        <v>163</v>
      </c>
      <c r="L239" s="20" t="s">
        <v>166</v>
      </c>
      <c r="M239" s="18" t="s">
        <v>167</v>
      </c>
      <c r="N239" s="16">
        <v>1</v>
      </c>
      <c r="O239" s="16" t="s">
        <v>39</v>
      </c>
      <c r="P239" s="21">
        <v>44618</v>
      </c>
      <c r="Q239" s="22">
        <v>507.7</v>
      </c>
      <c r="R239" s="23">
        <v>76268.284199999995</v>
      </c>
      <c r="S239" s="23">
        <v>18537</v>
      </c>
      <c r="T239" s="23">
        <f>SUM(BudgetRequestDetail[[#This Row],[Labor Fiscal Impact
FY 2022
($)]:[Non-Labor Fiscal Impact
FY 2022
($)]])</f>
        <v>94805.284199999995</v>
      </c>
      <c r="U239" s="23">
        <v>132198.35939999999</v>
      </c>
      <c r="V239" s="23">
        <v>31777</v>
      </c>
      <c r="W239" s="24">
        <f>SUM(BudgetRequestDetail[[#This Row],[Labor Fiscal Impact
FY 2022-23
($)]:[Non-Labor Fiscal Impact
FY 2022-23
($)]])</f>
        <v>163975.35939999999</v>
      </c>
      <c r="X239"/>
      <c r="Y239"/>
    </row>
    <row r="240" spans="2:25" ht="100.15" customHeight="1" x14ac:dyDescent="0.25">
      <c r="B240" s="15">
        <v>302</v>
      </c>
      <c r="C240" s="16" t="s">
        <v>153</v>
      </c>
      <c r="D240" s="16" t="s">
        <v>168</v>
      </c>
      <c r="E240" s="16" t="s">
        <v>134</v>
      </c>
      <c r="F240" s="17" t="s">
        <v>135</v>
      </c>
      <c r="G240" s="18" t="s">
        <v>160</v>
      </c>
      <c r="H240" s="19" t="s">
        <v>169</v>
      </c>
      <c r="I240" s="19" t="s">
        <v>170</v>
      </c>
      <c r="J240" s="16" t="s">
        <v>36</v>
      </c>
      <c r="K240" s="19" t="s">
        <v>171</v>
      </c>
      <c r="L240" s="20" t="s">
        <v>172</v>
      </c>
      <c r="M240" s="18" t="s">
        <v>147</v>
      </c>
      <c r="N240" s="16">
        <v>2</v>
      </c>
      <c r="O240" s="16" t="s">
        <v>39</v>
      </c>
      <c r="P240" s="21">
        <v>44618</v>
      </c>
      <c r="Q240" s="22">
        <v>507.7</v>
      </c>
      <c r="R240" s="23">
        <v>126296.6197</v>
      </c>
      <c r="S240" s="23">
        <v>37074</v>
      </c>
      <c r="T240" s="23">
        <f>SUM(BudgetRequestDetail[[#This Row],[Labor Fiscal Impact
FY 2022
($)]:[Non-Labor Fiscal Impact
FY 2022
($)]])</f>
        <v>163370.61969999998</v>
      </c>
      <c r="U240" s="23">
        <v>218914.14079999999</v>
      </c>
      <c r="V240" s="23">
        <v>63555</v>
      </c>
      <c r="W240" s="24">
        <f>SUM(BudgetRequestDetail[[#This Row],[Labor Fiscal Impact
FY 2022-23
($)]:[Non-Labor Fiscal Impact
FY 2022-23
($)]])</f>
        <v>282469.14079999999</v>
      </c>
      <c r="X240"/>
      <c r="Y240"/>
    </row>
    <row r="241" spans="2:25" ht="100.15" customHeight="1" x14ac:dyDescent="0.25">
      <c r="B241" s="15">
        <v>302</v>
      </c>
      <c r="C241" s="16" t="s">
        <v>153</v>
      </c>
      <c r="D241" s="16" t="s">
        <v>168</v>
      </c>
      <c r="E241" s="16" t="s">
        <v>134</v>
      </c>
      <c r="F241" s="17" t="s">
        <v>135</v>
      </c>
      <c r="G241" s="18" t="s">
        <v>173</v>
      </c>
      <c r="H241" s="19" t="s">
        <v>169</v>
      </c>
      <c r="I241" s="19" t="s">
        <v>170</v>
      </c>
      <c r="J241" s="16" t="s">
        <v>36</v>
      </c>
      <c r="K241" s="19" t="s">
        <v>174</v>
      </c>
      <c r="L241" s="20" t="s">
        <v>166</v>
      </c>
      <c r="M241" s="18" t="s">
        <v>167</v>
      </c>
      <c r="N241" s="16">
        <v>1</v>
      </c>
      <c r="O241" s="16" t="s">
        <v>39</v>
      </c>
      <c r="P241" s="21">
        <v>44618</v>
      </c>
      <c r="Q241" s="22">
        <v>507.7</v>
      </c>
      <c r="R241" s="23">
        <v>76268.284199999995</v>
      </c>
      <c r="S241" s="23">
        <v>18537</v>
      </c>
      <c r="T241" s="23">
        <f>SUM(BudgetRequestDetail[[#This Row],[Labor Fiscal Impact
FY 2022
($)]:[Non-Labor Fiscal Impact
FY 2022
($)]])</f>
        <v>94805.284199999995</v>
      </c>
      <c r="U241" s="23">
        <v>132198.35939999999</v>
      </c>
      <c r="V241" s="23">
        <v>31777</v>
      </c>
      <c r="W241" s="24">
        <f>SUM(BudgetRequestDetail[[#This Row],[Labor Fiscal Impact
FY 2022-23
($)]:[Non-Labor Fiscal Impact
FY 2022-23
($)]])</f>
        <v>163975.35939999999</v>
      </c>
      <c r="X241"/>
      <c r="Y241"/>
    </row>
    <row r="242" spans="2:25" ht="100.15" customHeight="1" x14ac:dyDescent="0.25">
      <c r="B242" s="15">
        <v>302</v>
      </c>
      <c r="C242" s="16" t="s">
        <v>153</v>
      </c>
      <c r="D242" s="16" t="s">
        <v>175</v>
      </c>
      <c r="E242" s="16" t="s">
        <v>134</v>
      </c>
      <c r="F242" s="17" t="s">
        <v>135</v>
      </c>
      <c r="G242" s="18" t="s">
        <v>176</v>
      </c>
      <c r="H242" s="19" t="s">
        <v>177</v>
      </c>
      <c r="I242" s="19" t="s">
        <v>178</v>
      </c>
      <c r="J242" s="16" t="s">
        <v>36</v>
      </c>
      <c r="K242" s="19" t="s">
        <v>179</v>
      </c>
      <c r="L242" s="20" t="s">
        <v>180</v>
      </c>
      <c r="M242" s="18" t="s">
        <v>181</v>
      </c>
      <c r="N242" s="16">
        <v>2</v>
      </c>
      <c r="O242" s="16" t="s">
        <v>39</v>
      </c>
      <c r="P242" s="21">
        <v>44618</v>
      </c>
      <c r="Q242" s="22">
        <v>166.15</v>
      </c>
      <c r="R242" s="23">
        <v>90396.644499999995</v>
      </c>
      <c r="S242" s="23">
        <v>0</v>
      </c>
      <c r="T242" s="23">
        <f>SUM(BudgetRequestDetail[[#This Row],[Labor Fiscal Impact
FY 2022
($)]:[Non-Labor Fiscal Impact
FY 2022
($)]])</f>
        <v>90396.644499999995</v>
      </c>
      <c r="U242" s="23">
        <v>156687.5171</v>
      </c>
      <c r="V242" s="23">
        <v>0</v>
      </c>
      <c r="W242" s="24">
        <f>SUM(BudgetRequestDetail[[#This Row],[Labor Fiscal Impact
FY 2022-23
($)]:[Non-Labor Fiscal Impact
FY 2022-23
($)]])</f>
        <v>156687.5171</v>
      </c>
      <c r="X242"/>
      <c r="Y242"/>
    </row>
    <row r="243" spans="2:25" ht="100.15" customHeight="1" x14ac:dyDescent="0.25">
      <c r="B243" s="15">
        <v>303</v>
      </c>
      <c r="C243" s="16" t="s">
        <v>182</v>
      </c>
      <c r="D243" s="16" t="s">
        <v>159</v>
      </c>
      <c r="E243" s="16" t="s">
        <v>110</v>
      </c>
      <c r="F243" s="17" t="s">
        <v>183</v>
      </c>
      <c r="G243" s="18" t="s">
        <v>184</v>
      </c>
      <c r="H243" s="19" t="s">
        <v>185</v>
      </c>
      <c r="I243" s="19" t="s">
        <v>186</v>
      </c>
      <c r="J243" s="16" t="s">
        <v>77</v>
      </c>
      <c r="K243" s="19" t="s">
        <v>187</v>
      </c>
      <c r="L243" s="20" t="s">
        <v>188</v>
      </c>
      <c r="M243" s="18"/>
      <c r="N243" s="16"/>
      <c r="O243" s="16"/>
      <c r="P243" s="21"/>
      <c r="Q243" s="22">
        <v>0</v>
      </c>
      <c r="R243" s="23">
        <v>0</v>
      </c>
      <c r="S243" s="23">
        <v>271689</v>
      </c>
      <c r="T243" s="23">
        <f>SUM(BudgetRequestDetail[[#This Row],[Labor Fiscal Impact
FY 2022
($)]:[Non-Labor Fiscal Impact
FY 2022
($)]])</f>
        <v>271689</v>
      </c>
      <c r="U243" s="23">
        <v>0</v>
      </c>
      <c r="V243" s="23">
        <v>0</v>
      </c>
      <c r="W243" s="24">
        <f>SUM(BudgetRequestDetail[[#This Row],[Labor Fiscal Impact
FY 2022-23
($)]:[Non-Labor Fiscal Impact
FY 2022-23
($)]])</f>
        <v>0</v>
      </c>
      <c r="X243"/>
      <c r="Y243"/>
    </row>
    <row r="244" spans="2:25" ht="100.15" customHeight="1" x14ac:dyDescent="0.25">
      <c r="B244" s="15">
        <v>303</v>
      </c>
      <c r="C244" s="16" t="s">
        <v>182</v>
      </c>
      <c r="D244" s="16" t="s">
        <v>159</v>
      </c>
      <c r="E244" s="16" t="s">
        <v>110</v>
      </c>
      <c r="F244" s="17" t="s">
        <v>183</v>
      </c>
      <c r="G244" s="18" t="s">
        <v>189</v>
      </c>
      <c r="H244" s="19" t="s">
        <v>190</v>
      </c>
      <c r="I244" s="19" t="s">
        <v>186</v>
      </c>
      <c r="J244" s="16" t="s">
        <v>77</v>
      </c>
      <c r="K244" s="19" t="s">
        <v>187</v>
      </c>
      <c r="L244" s="20" t="s">
        <v>191</v>
      </c>
      <c r="M244" s="18"/>
      <c r="N244" s="16"/>
      <c r="O244" s="16"/>
      <c r="P244" s="21"/>
      <c r="Q244" s="22">
        <v>0</v>
      </c>
      <c r="R244" s="23">
        <v>0</v>
      </c>
      <c r="S244" s="23">
        <v>50000</v>
      </c>
      <c r="T244" s="23">
        <f>SUM(BudgetRequestDetail[[#This Row],[Labor Fiscal Impact
FY 2022
($)]:[Non-Labor Fiscal Impact
FY 2022
($)]])</f>
        <v>50000</v>
      </c>
      <c r="U244" s="23">
        <v>0</v>
      </c>
      <c r="V244" s="23">
        <v>0</v>
      </c>
      <c r="W244" s="24">
        <f>SUM(BudgetRequestDetail[[#This Row],[Labor Fiscal Impact
FY 2022-23
($)]:[Non-Labor Fiscal Impact
FY 2022-23
($)]])</f>
        <v>0</v>
      </c>
      <c r="X244"/>
      <c r="Y244"/>
    </row>
    <row r="245" spans="2:25" ht="100.15" customHeight="1" x14ac:dyDescent="0.25">
      <c r="B245" s="15">
        <v>303</v>
      </c>
      <c r="C245" s="16" t="s">
        <v>182</v>
      </c>
      <c r="D245" s="16" t="s">
        <v>159</v>
      </c>
      <c r="E245" s="16" t="s">
        <v>110</v>
      </c>
      <c r="F245" s="17" t="s">
        <v>183</v>
      </c>
      <c r="G245" s="18" t="s">
        <v>192</v>
      </c>
      <c r="H245" s="19" t="s">
        <v>193</v>
      </c>
      <c r="I245" s="19" t="s">
        <v>194</v>
      </c>
      <c r="J245" s="16" t="s">
        <v>77</v>
      </c>
      <c r="K245" s="19" t="s">
        <v>187</v>
      </c>
      <c r="L245" s="20" t="s">
        <v>195</v>
      </c>
      <c r="M245" s="18"/>
      <c r="N245" s="16"/>
      <c r="O245" s="16"/>
      <c r="P245" s="21"/>
      <c r="Q245" s="22">
        <v>0</v>
      </c>
      <c r="R245" s="23">
        <v>0</v>
      </c>
      <c r="S245" s="23">
        <v>41890</v>
      </c>
      <c r="T245" s="23">
        <f>SUM(BudgetRequestDetail[[#This Row],[Labor Fiscal Impact
FY 2022
($)]:[Non-Labor Fiscal Impact
FY 2022
($)]])</f>
        <v>41890</v>
      </c>
      <c r="U245" s="23">
        <v>0</v>
      </c>
      <c r="V245" s="23">
        <v>0</v>
      </c>
      <c r="W245" s="24">
        <f>SUM(BudgetRequestDetail[[#This Row],[Labor Fiscal Impact
FY 2022-23
($)]:[Non-Labor Fiscal Impact
FY 2022-23
($)]])</f>
        <v>0</v>
      </c>
      <c r="X245"/>
      <c r="Y245"/>
    </row>
    <row r="246" spans="2:25" ht="100.15" customHeight="1" x14ac:dyDescent="0.25">
      <c r="B246" s="15">
        <v>304</v>
      </c>
      <c r="C246" s="16" t="s">
        <v>196</v>
      </c>
      <c r="D246" s="16" t="s">
        <v>159</v>
      </c>
      <c r="E246" s="16" t="s">
        <v>110</v>
      </c>
      <c r="F246" s="17" t="s">
        <v>183</v>
      </c>
      <c r="G246" s="18" t="s">
        <v>136</v>
      </c>
      <c r="H246" s="19" t="s">
        <v>197</v>
      </c>
      <c r="I246" s="19" t="s">
        <v>197</v>
      </c>
      <c r="J246" s="16" t="s">
        <v>77</v>
      </c>
      <c r="K246" s="19" t="s">
        <v>198</v>
      </c>
      <c r="L246" s="20" t="s">
        <v>199</v>
      </c>
      <c r="M246" s="18"/>
      <c r="N246" s="16"/>
      <c r="O246" s="16"/>
      <c r="P246" s="21"/>
      <c r="Q246" s="22">
        <v>0</v>
      </c>
      <c r="R246" s="23">
        <v>0</v>
      </c>
      <c r="S246" s="23">
        <v>0</v>
      </c>
      <c r="T246" s="23">
        <f>SUM(BudgetRequestDetail[[#This Row],[Labor Fiscal Impact
FY 2022
($)]:[Non-Labor Fiscal Impact
FY 2022
($)]])</f>
        <v>0</v>
      </c>
      <c r="U246" s="23">
        <v>0</v>
      </c>
      <c r="V246" s="23">
        <v>3350000</v>
      </c>
      <c r="W246" s="24">
        <f>SUM(BudgetRequestDetail[[#This Row],[Labor Fiscal Impact
FY 2022-23
($)]:[Non-Labor Fiscal Impact
FY 2022-23
($)]])</f>
        <v>3350000</v>
      </c>
      <c r="X246"/>
      <c r="Y246"/>
    </row>
    <row r="247" spans="2:25" ht="100.15" customHeight="1" x14ac:dyDescent="0.25">
      <c r="B247" s="15">
        <v>304</v>
      </c>
      <c r="C247" s="16" t="s">
        <v>196</v>
      </c>
      <c r="D247" s="16" t="s">
        <v>200</v>
      </c>
      <c r="E247" s="16" t="s">
        <v>110</v>
      </c>
      <c r="F247" s="17" t="s">
        <v>183</v>
      </c>
      <c r="G247" s="18" t="s">
        <v>201</v>
      </c>
      <c r="H247" s="19" t="s">
        <v>202</v>
      </c>
      <c r="I247" s="19" t="s">
        <v>202</v>
      </c>
      <c r="J247" s="16" t="s">
        <v>77</v>
      </c>
      <c r="K247" s="19" t="s">
        <v>198</v>
      </c>
      <c r="L247" s="20" t="s">
        <v>203</v>
      </c>
      <c r="M247" s="18"/>
      <c r="N247" s="16"/>
      <c r="O247" s="16"/>
      <c r="P247" s="21"/>
      <c r="Q247" s="22">
        <v>0</v>
      </c>
      <c r="R247" s="23">
        <v>0</v>
      </c>
      <c r="S247" s="23">
        <v>0</v>
      </c>
      <c r="T247" s="23">
        <f>SUM(BudgetRequestDetail[[#This Row],[Labor Fiscal Impact
FY 2022
($)]:[Non-Labor Fiscal Impact
FY 2022
($)]])</f>
        <v>0</v>
      </c>
      <c r="U247" s="23">
        <v>0</v>
      </c>
      <c r="V247" s="23">
        <v>73000</v>
      </c>
      <c r="W247" s="24">
        <f>SUM(BudgetRequestDetail[[#This Row],[Labor Fiscal Impact
FY 2022-23
($)]:[Non-Labor Fiscal Impact
FY 2022-23
($)]])</f>
        <v>73000</v>
      </c>
      <c r="X247"/>
      <c r="Y247"/>
    </row>
    <row r="248" spans="2:25" ht="100.15" customHeight="1" x14ac:dyDescent="0.25">
      <c r="B248" s="15">
        <v>304</v>
      </c>
      <c r="C248" s="16" t="s">
        <v>196</v>
      </c>
      <c r="D248" s="16" t="s">
        <v>200</v>
      </c>
      <c r="E248" s="16" t="s">
        <v>110</v>
      </c>
      <c r="F248" s="17" t="s">
        <v>183</v>
      </c>
      <c r="G248" s="18" t="s">
        <v>204</v>
      </c>
      <c r="H248" s="19" t="s">
        <v>205</v>
      </c>
      <c r="I248" s="19" t="s">
        <v>206</v>
      </c>
      <c r="J248" s="16" t="s">
        <v>36</v>
      </c>
      <c r="K248" s="19" t="s">
        <v>206</v>
      </c>
      <c r="L248" s="20" t="s">
        <v>207</v>
      </c>
      <c r="M248" s="18" t="s">
        <v>208</v>
      </c>
      <c r="N248" s="16">
        <v>12</v>
      </c>
      <c r="O248" s="16" t="s">
        <v>39</v>
      </c>
      <c r="P248" s="21">
        <v>44632</v>
      </c>
      <c r="Q248" s="22">
        <v>290</v>
      </c>
      <c r="R248" s="23">
        <v>662026.84180000005</v>
      </c>
      <c r="S248" s="23">
        <v>0</v>
      </c>
      <c r="T248" s="23">
        <f>SUM(BudgetRequestDetail[[#This Row],[Labor Fiscal Impact
FY 2022
($)]:[Non-Labor Fiscal Impact
FY 2022
($)]])</f>
        <v>662026.84180000005</v>
      </c>
      <c r="U248" s="23">
        <v>1229478.4205</v>
      </c>
      <c r="V248" s="23">
        <v>0</v>
      </c>
      <c r="W248" s="24">
        <f>SUM(BudgetRequestDetail[[#This Row],[Labor Fiscal Impact
FY 2022-23
($)]:[Non-Labor Fiscal Impact
FY 2022-23
($)]])</f>
        <v>1229478.4205</v>
      </c>
      <c r="X248"/>
      <c r="Y248"/>
    </row>
    <row r="249" spans="2:25" ht="100.15" customHeight="1" x14ac:dyDescent="0.25">
      <c r="B249" s="15">
        <v>304</v>
      </c>
      <c r="C249" s="16" t="s">
        <v>196</v>
      </c>
      <c r="D249" s="16" t="s">
        <v>209</v>
      </c>
      <c r="E249" s="16" t="s">
        <v>134</v>
      </c>
      <c r="F249" s="17" t="s">
        <v>135</v>
      </c>
      <c r="G249" s="18" t="s">
        <v>210</v>
      </c>
      <c r="H249" s="19" t="s">
        <v>211</v>
      </c>
      <c r="I249" s="19" t="s">
        <v>211</v>
      </c>
      <c r="J249" s="16" t="s">
        <v>77</v>
      </c>
      <c r="K249" s="19" t="s">
        <v>198</v>
      </c>
      <c r="L249" s="20" t="s">
        <v>212</v>
      </c>
      <c r="M249" s="18"/>
      <c r="N249" s="16"/>
      <c r="O249" s="16"/>
      <c r="P249" s="21"/>
      <c r="Q249" s="22">
        <v>0</v>
      </c>
      <c r="R249" s="23">
        <v>0</v>
      </c>
      <c r="S249" s="23">
        <v>0</v>
      </c>
      <c r="T249" s="23">
        <f>SUM(BudgetRequestDetail[[#This Row],[Labor Fiscal Impact
FY 2022
($)]:[Non-Labor Fiscal Impact
FY 2022
($)]])</f>
        <v>0</v>
      </c>
      <c r="U249" s="23">
        <v>0</v>
      </c>
      <c r="V249" s="23">
        <v>141750</v>
      </c>
      <c r="W249" s="24">
        <f>SUM(BudgetRequestDetail[[#This Row],[Labor Fiscal Impact
FY 2022-23
($)]:[Non-Labor Fiscal Impact
FY 2022-23
($)]])</f>
        <v>141750</v>
      </c>
      <c r="X249"/>
      <c r="Y249"/>
    </row>
    <row r="250" spans="2:25" ht="100.15" customHeight="1" x14ac:dyDescent="0.25">
      <c r="B250" s="15">
        <v>304</v>
      </c>
      <c r="C250" s="16" t="s">
        <v>196</v>
      </c>
      <c r="D250" s="16" t="s">
        <v>200</v>
      </c>
      <c r="E250" s="16" t="s">
        <v>110</v>
      </c>
      <c r="F250" s="17" t="s">
        <v>183</v>
      </c>
      <c r="G250" s="18" t="s">
        <v>213</v>
      </c>
      <c r="H250" s="19" t="s">
        <v>214</v>
      </c>
      <c r="I250" s="19" t="s">
        <v>214</v>
      </c>
      <c r="J250" s="16" t="s">
        <v>77</v>
      </c>
      <c r="K250" s="19" t="s">
        <v>198</v>
      </c>
      <c r="L250" s="20" t="s">
        <v>207</v>
      </c>
      <c r="M250" s="18"/>
      <c r="N250" s="16"/>
      <c r="O250" s="16"/>
      <c r="P250" s="21"/>
      <c r="Q250" s="22">
        <v>0</v>
      </c>
      <c r="R250" s="23">
        <v>0</v>
      </c>
      <c r="S250" s="23">
        <v>0</v>
      </c>
      <c r="T250" s="23">
        <f>SUM(BudgetRequestDetail[[#This Row],[Labor Fiscal Impact
FY 2022
($)]:[Non-Labor Fiscal Impact
FY 2022
($)]])</f>
        <v>0</v>
      </c>
      <c r="U250" s="23">
        <v>0</v>
      </c>
      <c r="V250" s="23">
        <v>192000</v>
      </c>
      <c r="W250" s="24">
        <f>SUM(BudgetRequestDetail[[#This Row],[Labor Fiscal Impact
FY 2022-23
($)]:[Non-Labor Fiscal Impact
FY 2022-23
($)]])</f>
        <v>192000</v>
      </c>
      <c r="X250"/>
      <c r="Y250"/>
    </row>
    <row r="251" spans="2:25" ht="100.15" customHeight="1" x14ac:dyDescent="0.25">
      <c r="B251" s="15">
        <v>304</v>
      </c>
      <c r="C251" s="16" t="s">
        <v>196</v>
      </c>
      <c r="D251" s="16" t="s">
        <v>159</v>
      </c>
      <c r="E251" s="16" t="s">
        <v>110</v>
      </c>
      <c r="F251" s="17" t="s">
        <v>183</v>
      </c>
      <c r="G251" s="18" t="s">
        <v>215</v>
      </c>
      <c r="H251" s="19" t="s">
        <v>216</v>
      </c>
      <c r="I251" s="19" t="s">
        <v>216</v>
      </c>
      <c r="J251" s="16" t="s">
        <v>77</v>
      </c>
      <c r="K251" s="19" t="s">
        <v>198</v>
      </c>
      <c r="L251" s="20" t="s">
        <v>217</v>
      </c>
      <c r="M251" s="18"/>
      <c r="N251" s="16"/>
      <c r="O251" s="16"/>
      <c r="P251" s="21"/>
      <c r="Q251" s="22">
        <v>0</v>
      </c>
      <c r="R251" s="23">
        <v>0</v>
      </c>
      <c r="S251" s="23">
        <v>18000</v>
      </c>
      <c r="T251" s="23">
        <f>SUM(BudgetRequestDetail[[#This Row],[Labor Fiscal Impact
FY 2022
($)]:[Non-Labor Fiscal Impact
FY 2022
($)]])</f>
        <v>18000</v>
      </c>
      <c r="U251" s="23">
        <v>0</v>
      </c>
      <c r="V251" s="23">
        <v>0</v>
      </c>
      <c r="W251" s="24">
        <f>SUM(BudgetRequestDetail[[#This Row],[Labor Fiscal Impact
FY 2022-23
($)]:[Non-Labor Fiscal Impact
FY 2022-23
($)]])</f>
        <v>0</v>
      </c>
      <c r="X251"/>
      <c r="Y251"/>
    </row>
    <row r="252" spans="2:25" ht="100.15" customHeight="1" x14ac:dyDescent="0.25">
      <c r="B252" s="15">
        <v>304</v>
      </c>
      <c r="C252" s="16" t="s">
        <v>196</v>
      </c>
      <c r="D252" s="16" t="s">
        <v>200</v>
      </c>
      <c r="E252" s="16" t="s">
        <v>110</v>
      </c>
      <c r="F252" s="17" t="s">
        <v>183</v>
      </c>
      <c r="G252" s="18" t="s">
        <v>218</v>
      </c>
      <c r="H252" s="19" t="s">
        <v>219</v>
      </c>
      <c r="I252" s="19" t="s">
        <v>220</v>
      </c>
      <c r="J252" s="16" t="s">
        <v>36</v>
      </c>
      <c r="K252" s="19" t="s">
        <v>220</v>
      </c>
      <c r="L252" s="20" t="s">
        <v>207</v>
      </c>
      <c r="M252" s="18" t="s">
        <v>221</v>
      </c>
      <c r="N252" s="16">
        <v>5</v>
      </c>
      <c r="O252" s="16" t="s">
        <v>39</v>
      </c>
      <c r="P252" s="21">
        <v>44632</v>
      </c>
      <c r="Q252" s="22">
        <v>290</v>
      </c>
      <c r="R252" s="23">
        <v>337071.06459999998</v>
      </c>
      <c r="S252" s="23">
        <v>0</v>
      </c>
      <c r="T252" s="23">
        <f>SUM(BudgetRequestDetail[[#This Row],[Labor Fiscal Impact
FY 2022
($)]:[Non-Labor Fiscal Impact
FY 2022
($)]])</f>
        <v>337071.06459999998</v>
      </c>
      <c r="U252" s="23">
        <v>625989.12</v>
      </c>
      <c r="V252" s="23">
        <v>0</v>
      </c>
      <c r="W252" s="24">
        <f>SUM(BudgetRequestDetail[[#This Row],[Labor Fiscal Impact
FY 2022-23
($)]:[Non-Labor Fiscal Impact
FY 2022-23
($)]])</f>
        <v>625989.12</v>
      </c>
      <c r="X252"/>
      <c r="Y252"/>
    </row>
    <row r="253" spans="2:25" ht="100.15" customHeight="1" x14ac:dyDescent="0.25">
      <c r="B253" s="15">
        <v>305</v>
      </c>
      <c r="C253" s="16" t="s">
        <v>222</v>
      </c>
      <c r="D253" s="16" t="s">
        <v>133</v>
      </c>
      <c r="E253" s="16" t="s">
        <v>31</v>
      </c>
      <c r="F253" s="17" t="s">
        <v>223</v>
      </c>
      <c r="G253" s="18" t="s">
        <v>224</v>
      </c>
      <c r="H253" s="19" t="s">
        <v>225</v>
      </c>
      <c r="I253" s="19" t="s">
        <v>226</v>
      </c>
      <c r="J253" s="16" t="s">
        <v>36</v>
      </c>
      <c r="K253" s="19" t="s">
        <v>227</v>
      </c>
      <c r="L253" s="20" t="s">
        <v>228</v>
      </c>
      <c r="M253" s="18" t="s">
        <v>229</v>
      </c>
      <c r="N253" s="16">
        <v>1</v>
      </c>
      <c r="O253" s="16" t="s">
        <v>39</v>
      </c>
      <c r="P253" s="21"/>
      <c r="Q253" s="22">
        <v>0</v>
      </c>
      <c r="R253" s="23">
        <v>0</v>
      </c>
      <c r="S253" s="23">
        <v>47066</v>
      </c>
      <c r="T253" s="23">
        <f>SUM(BudgetRequestDetail[[#This Row],[Labor Fiscal Impact
FY 2022
($)]:[Non-Labor Fiscal Impact
FY 2022
($)]])</f>
        <v>47066</v>
      </c>
      <c r="U253" s="23">
        <v>0</v>
      </c>
      <c r="V253" s="23">
        <v>80685</v>
      </c>
      <c r="W253" s="24">
        <f>SUM(BudgetRequestDetail[[#This Row],[Labor Fiscal Impact
FY 2022-23
($)]:[Non-Labor Fiscal Impact
FY 2022-23
($)]])</f>
        <v>80685</v>
      </c>
      <c r="X253"/>
      <c r="Y253"/>
    </row>
    <row r="254" spans="2:25" ht="100.15" customHeight="1" x14ac:dyDescent="0.25">
      <c r="B254" s="15">
        <v>305</v>
      </c>
      <c r="C254" s="16" t="s">
        <v>222</v>
      </c>
      <c r="D254" s="16" t="s">
        <v>209</v>
      </c>
      <c r="E254" s="16" t="s">
        <v>134</v>
      </c>
      <c r="F254" s="17" t="s">
        <v>135</v>
      </c>
      <c r="G254" s="18" t="s">
        <v>230</v>
      </c>
      <c r="H254" s="19" t="s">
        <v>231</v>
      </c>
      <c r="I254" s="19" t="s">
        <v>232</v>
      </c>
      <c r="J254" s="16" t="s">
        <v>36</v>
      </c>
      <c r="K254" s="19" t="s">
        <v>233</v>
      </c>
      <c r="L254" s="20" t="s">
        <v>234</v>
      </c>
      <c r="M254" s="18" t="s">
        <v>229</v>
      </c>
      <c r="N254" s="16">
        <v>2</v>
      </c>
      <c r="O254" s="16" t="s">
        <v>39</v>
      </c>
      <c r="P254" s="21"/>
      <c r="Q254" s="22">
        <v>0</v>
      </c>
      <c r="R254" s="23">
        <v>0</v>
      </c>
      <c r="S254" s="23">
        <v>94132</v>
      </c>
      <c r="T254" s="23">
        <f>SUM(BudgetRequestDetail[[#This Row],[Labor Fiscal Impact
FY 2022
($)]:[Non-Labor Fiscal Impact
FY 2022
($)]])</f>
        <v>94132</v>
      </c>
      <c r="U254" s="23">
        <v>0</v>
      </c>
      <c r="V254" s="23">
        <v>161370</v>
      </c>
      <c r="W254" s="24">
        <f>SUM(BudgetRequestDetail[[#This Row],[Labor Fiscal Impact
FY 2022-23
($)]:[Non-Labor Fiscal Impact
FY 2022-23
($)]])</f>
        <v>161370</v>
      </c>
      <c r="X254"/>
      <c r="Y254"/>
    </row>
    <row r="255" spans="2:25" ht="100.15" customHeight="1" x14ac:dyDescent="0.25">
      <c r="B255" s="15">
        <v>305</v>
      </c>
      <c r="C255" s="16" t="s">
        <v>222</v>
      </c>
      <c r="D255" s="16" t="s">
        <v>235</v>
      </c>
      <c r="E255" s="16" t="s">
        <v>134</v>
      </c>
      <c r="F255" s="17" t="s">
        <v>135</v>
      </c>
      <c r="G255" s="18" t="s">
        <v>236</v>
      </c>
      <c r="H255" s="19" t="s">
        <v>237</v>
      </c>
      <c r="I255" s="19" t="s">
        <v>238</v>
      </c>
      <c r="J255" s="16" t="s">
        <v>36</v>
      </c>
      <c r="K255" s="19" t="s">
        <v>239</v>
      </c>
      <c r="L255" s="20" t="s">
        <v>240</v>
      </c>
      <c r="M255" s="18"/>
      <c r="N255" s="16"/>
      <c r="O255" s="16"/>
      <c r="P255" s="21"/>
      <c r="Q255" s="22">
        <v>0</v>
      </c>
      <c r="R255" s="23">
        <v>0</v>
      </c>
      <c r="S255" s="23">
        <v>56784</v>
      </c>
      <c r="T255" s="23">
        <f>SUM(BudgetRequestDetail[[#This Row],[Labor Fiscal Impact
FY 2022
($)]:[Non-Labor Fiscal Impact
FY 2022
($)]])</f>
        <v>56784</v>
      </c>
      <c r="U255" s="23">
        <v>0</v>
      </c>
      <c r="V255" s="23">
        <v>97344</v>
      </c>
      <c r="W255" s="24">
        <f>SUM(BudgetRequestDetail[[#This Row],[Labor Fiscal Impact
FY 2022-23
($)]:[Non-Labor Fiscal Impact
FY 2022-23
($)]])</f>
        <v>97344</v>
      </c>
      <c r="X255"/>
      <c r="Y255"/>
    </row>
    <row r="256" spans="2:25" ht="100.15" customHeight="1" x14ac:dyDescent="0.25">
      <c r="B256" s="15">
        <v>305</v>
      </c>
      <c r="C256" s="16" t="s">
        <v>222</v>
      </c>
      <c r="D256" s="16" t="s">
        <v>235</v>
      </c>
      <c r="E256" s="16" t="s">
        <v>134</v>
      </c>
      <c r="F256" s="17" t="s">
        <v>135</v>
      </c>
      <c r="G256" s="18" t="s">
        <v>224</v>
      </c>
      <c r="H256" s="19" t="s">
        <v>241</v>
      </c>
      <c r="I256" s="19" t="s">
        <v>242</v>
      </c>
      <c r="J256" s="16" t="s">
        <v>36</v>
      </c>
      <c r="K256" s="19" t="s">
        <v>243</v>
      </c>
      <c r="L256" s="20" t="s">
        <v>244</v>
      </c>
      <c r="M256" s="18" t="s">
        <v>245</v>
      </c>
      <c r="N256" s="16">
        <v>1</v>
      </c>
      <c r="O256" s="16" t="s">
        <v>39</v>
      </c>
      <c r="P256" s="21"/>
      <c r="Q256" s="22">
        <v>0</v>
      </c>
      <c r="R256" s="23">
        <v>0</v>
      </c>
      <c r="S256" s="23">
        <v>54181</v>
      </c>
      <c r="T256" s="23">
        <f>SUM(BudgetRequestDetail[[#This Row],[Labor Fiscal Impact
FY 2022
($)]:[Non-Labor Fiscal Impact
FY 2022
($)]])</f>
        <v>54181</v>
      </c>
      <c r="U256" s="23">
        <v>0</v>
      </c>
      <c r="V256" s="23">
        <v>92881</v>
      </c>
      <c r="W256" s="24">
        <f>SUM(BudgetRequestDetail[[#This Row],[Labor Fiscal Impact
FY 2022-23
($)]:[Non-Labor Fiscal Impact
FY 2022-23
($)]])</f>
        <v>92881</v>
      </c>
      <c r="X256"/>
      <c r="Y256"/>
    </row>
    <row r="257" spans="2:25" ht="100.15" customHeight="1" x14ac:dyDescent="0.25">
      <c r="B257" s="15">
        <v>305</v>
      </c>
      <c r="C257" s="16" t="s">
        <v>222</v>
      </c>
      <c r="D257" s="16" t="s">
        <v>246</v>
      </c>
      <c r="E257" s="16" t="s">
        <v>110</v>
      </c>
      <c r="F257" s="17" t="s">
        <v>183</v>
      </c>
      <c r="G257" s="18" t="s">
        <v>247</v>
      </c>
      <c r="H257" s="19" t="s">
        <v>248</v>
      </c>
      <c r="I257" s="19" t="s">
        <v>249</v>
      </c>
      <c r="J257" s="16" t="s">
        <v>36</v>
      </c>
      <c r="K257" s="19" t="s">
        <v>250</v>
      </c>
      <c r="L257" s="20" t="s">
        <v>251</v>
      </c>
      <c r="M257" s="18" t="s">
        <v>247</v>
      </c>
      <c r="N257" s="16">
        <v>1</v>
      </c>
      <c r="O257" s="16" t="s">
        <v>39</v>
      </c>
      <c r="P257" s="21"/>
      <c r="Q257" s="22">
        <v>0</v>
      </c>
      <c r="R257" s="23">
        <v>0</v>
      </c>
      <c r="S257" s="23">
        <v>49287</v>
      </c>
      <c r="T257" s="23">
        <f>SUM(BudgetRequestDetail[[#This Row],[Labor Fiscal Impact
FY 2022
($)]:[Non-Labor Fiscal Impact
FY 2022
($)]])</f>
        <v>49287</v>
      </c>
      <c r="U257" s="23">
        <v>0</v>
      </c>
      <c r="V257" s="23">
        <v>84492</v>
      </c>
      <c r="W257" s="24">
        <f>SUM(BudgetRequestDetail[[#This Row],[Labor Fiscal Impact
FY 2022-23
($)]:[Non-Labor Fiscal Impact
FY 2022-23
($)]])</f>
        <v>84492</v>
      </c>
      <c r="X257"/>
      <c r="Y257"/>
    </row>
    <row r="258" spans="2:25" ht="100.15" customHeight="1" x14ac:dyDescent="0.25">
      <c r="B258" s="15">
        <v>305</v>
      </c>
      <c r="C258" s="16" t="s">
        <v>222</v>
      </c>
      <c r="D258" s="16" t="s">
        <v>200</v>
      </c>
      <c r="E258" s="16" t="s">
        <v>110</v>
      </c>
      <c r="F258" s="17" t="s">
        <v>183</v>
      </c>
      <c r="G258" s="18" t="s">
        <v>252</v>
      </c>
      <c r="H258" s="19" t="s">
        <v>253</v>
      </c>
      <c r="I258" s="19" t="s">
        <v>254</v>
      </c>
      <c r="J258" s="16" t="s">
        <v>36</v>
      </c>
      <c r="K258" s="19" t="s">
        <v>255</v>
      </c>
      <c r="L258" s="20" t="s">
        <v>256</v>
      </c>
      <c r="M258" s="18" t="s">
        <v>247</v>
      </c>
      <c r="N258" s="16">
        <v>10</v>
      </c>
      <c r="O258" s="16" t="s">
        <v>39</v>
      </c>
      <c r="P258" s="21"/>
      <c r="Q258" s="22">
        <v>0</v>
      </c>
      <c r="R258" s="23">
        <v>0</v>
      </c>
      <c r="S258" s="23">
        <v>488455</v>
      </c>
      <c r="T258" s="23">
        <f>SUM(BudgetRequestDetail[[#This Row],[Labor Fiscal Impact
FY 2022
($)]:[Non-Labor Fiscal Impact
FY 2022
($)]])</f>
        <v>488455</v>
      </c>
      <c r="U258" s="23">
        <v>0</v>
      </c>
      <c r="V258" s="23">
        <v>837351</v>
      </c>
      <c r="W258" s="24">
        <f>SUM(BudgetRequestDetail[[#This Row],[Labor Fiscal Impact
FY 2022-23
($)]:[Non-Labor Fiscal Impact
FY 2022-23
($)]])</f>
        <v>837351</v>
      </c>
      <c r="X258"/>
      <c r="Y258"/>
    </row>
    <row r="259" spans="2:25" ht="100.15" customHeight="1" x14ac:dyDescent="0.25">
      <c r="B259" s="15">
        <v>305</v>
      </c>
      <c r="C259" s="16" t="s">
        <v>222</v>
      </c>
      <c r="D259" s="16" t="s">
        <v>257</v>
      </c>
      <c r="E259" s="16" t="s">
        <v>110</v>
      </c>
      <c r="F259" s="17" t="s">
        <v>183</v>
      </c>
      <c r="G259" s="18" t="s">
        <v>258</v>
      </c>
      <c r="H259" s="19" t="s">
        <v>259</v>
      </c>
      <c r="I259" s="19" t="s">
        <v>260</v>
      </c>
      <c r="J259" s="16" t="s">
        <v>36</v>
      </c>
      <c r="K259" s="19" t="s">
        <v>261</v>
      </c>
      <c r="L259" s="20" t="s">
        <v>262</v>
      </c>
      <c r="M259" s="18" t="s">
        <v>247</v>
      </c>
      <c r="N259" s="16">
        <v>5</v>
      </c>
      <c r="O259" s="16" t="s">
        <v>39</v>
      </c>
      <c r="P259" s="21"/>
      <c r="Q259" s="22">
        <v>0</v>
      </c>
      <c r="R259" s="23">
        <v>0</v>
      </c>
      <c r="S259" s="23">
        <v>240669</v>
      </c>
      <c r="T259" s="23">
        <f>SUM(BudgetRequestDetail[[#This Row],[Labor Fiscal Impact
FY 2022
($)]:[Non-Labor Fiscal Impact
FY 2022
($)]])</f>
        <v>240669</v>
      </c>
      <c r="U259" s="23">
        <v>0</v>
      </c>
      <c r="V259" s="23">
        <v>412576</v>
      </c>
      <c r="W259" s="24">
        <f>SUM(BudgetRequestDetail[[#This Row],[Labor Fiscal Impact
FY 2022-23
($)]:[Non-Labor Fiscal Impact
FY 2022-23
($)]])</f>
        <v>412576</v>
      </c>
      <c r="X259"/>
      <c r="Y259"/>
    </row>
    <row r="260" spans="2:25" ht="100.15" customHeight="1" x14ac:dyDescent="0.25">
      <c r="B260" s="15">
        <v>305</v>
      </c>
      <c r="C260" s="16" t="s">
        <v>222</v>
      </c>
      <c r="D260" s="16" t="s">
        <v>263</v>
      </c>
      <c r="E260" s="16" t="s">
        <v>110</v>
      </c>
      <c r="F260" s="17" t="s">
        <v>183</v>
      </c>
      <c r="G260" s="18" t="s">
        <v>264</v>
      </c>
      <c r="H260" s="19" t="s">
        <v>265</v>
      </c>
      <c r="I260" s="19" t="s">
        <v>266</v>
      </c>
      <c r="J260" s="16" t="s">
        <v>36</v>
      </c>
      <c r="K260" s="19" t="s">
        <v>267</v>
      </c>
      <c r="L260" s="20" t="s">
        <v>268</v>
      </c>
      <c r="M260" s="18" t="s">
        <v>247</v>
      </c>
      <c r="N260" s="16">
        <v>7</v>
      </c>
      <c r="O260" s="16" t="s">
        <v>39</v>
      </c>
      <c r="P260" s="21"/>
      <c r="Q260" s="22">
        <v>0</v>
      </c>
      <c r="R260" s="23">
        <v>0</v>
      </c>
      <c r="S260" s="23">
        <v>346894</v>
      </c>
      <c r="T260" s="23">
        <f>SUM(BudgetRequestDetail[[#This Row],[Labor Fiscal Impact
FY 2022
($)]:[Non-Labor Fiscal Impact
FY 2022
($)]])</f>
        <v>346894</v>
      </c>
      <c r="U260" s="23">
        <v>0</v>
      </c>
      <c r="V260" s="23">
        <v>594675</v>
      </c>
      <c r="W260" s="24">
        <f>SUM(BudgetRequestDetail[[#This Row],[Labor Fiscal Impact
FY 2022-23
($)]:[Non-Labor Fiscal Impact
FY 2022-23
($)]])</f>
        <v>594675</v>
      </c>
      <c r="X260"/>
      <c r="Y260"/>
    </row>
    <row r="261" spans="2:25" ht="100.15" customHeight="1" x14ac:dyDescent="0.25">
      <c r="B261" s="15">
        <v>305</v>
      </c>
      <c r="C261" s="16" t="s">
        <v>222</v>
      </c>
      <c r="D261" s="16" t="s">
        <v>159</v>
      </c>
      <c r="E261" s="16" t="s">
        <v>110</v>
      </c>
      <c r="F261" s="17" t="s">
        <v>183</v>
      </c>
      <c r="G261" s="18" t="s">
        <v>184</v>
      </c>
      <c r="H261" s="19" t="s">
        <v>269</v>
      </c>
      <c r="I261" s="19" t="s">
        <v>270</v>
      </c>
      <c r="J261" s="16" t="s">
        <v>77</v>
      </c>
      <c r="K261" s="19" t="s">
        <v>271</v>
      </c>
      <c r="L261" s="20" t="s">
        <v>272</v>
      </c>
      <c r="M261" s="18"/>
      <c r="N261" s="16"/>
      <c r="O261" s="16"/>
      <c r="P261" s="21"/>
      <c r="Q261" s="22">
        <v>0</v>
      </c>
      <c r="R261" s="23">
        <v>0</v>
      </c>
      <c r="S261" s="23">
        <v>227345</v>
      </c>
      <c r="T261" s="23">
        <f>SUM(BudgetRequestDetail[[#This Row],[Labor Fiscal Impact
FY 2022
($)]:[Non-Labor Fiscal Impact
FY 2022
($)]])</f>
        <v>227345</v>
      </c>
      <c r="U261" s="23">
        <v>0</v>
      </c>
      <c r="V261" s="23">
        <v>0</v>
      </c>
      <c r="W261" s="24">
        <f>SUM(BudgetRequestDetail[[#This Row],[Labor Fiscal Impact
FY 2022-23
($)]:[Non-Labor Fiscal Impact
FY 2022-23
($)]])</f>
        <v>0</v>
      </c>
      <c r="X261"/>
      <c r="Y261"/>
    </row>
    <row r="262" spans="2:25" ht="100.15" customHeight="1" x14ac:dyDescent="0.25">
      <c r="B262" s="15">
        <v>306</v>
      </c>
      <c r="C262" s="16" t="s">
        <v>273</v>
      </c>
      <c r="D262" s="16" t="s">
        <v>274</v>
      </c>
      <c r="E262" s="16" t="s">
        <v>134</v>
      </c>
      <c r="F262" s="17" t="s">
        <v>135</v>
      </c>
      <c r="G262" s="18" t="s">
        <v>275</v>
      </c>
      <c r="H262" s="19" t="s">
        <v>276</v>
      </c>
      <c r="I262" s="19" t="s">
        <v>277</v>
      </c>
      <c r="J262" s="16" t="s">
        <v>36</v>
      </c>
      <c r="K262" s="19" t="s">
        <v>278</v>
      </c>
      <c r="L262" s="20" t="s">
        <v>279</v>
      </c>
      <c r="M262" s="18" t="s">
        <v>280</v>
      </c>
      <c r="N262" s="16">
        <v>1</v>
      </c>
      <c r="O262" s="16" t="s">
        <v>39</v>
      </c>
      <c r="P262" s="21">
        <v>44618</v>
      </c>
      <c r="Q262" s="22">
        <v>385</v>
      </c>
      <c r="R262" s="23">
        <v>90837.169800000003</v>
      </c>
      <c r="S262" s="23">
        <v>2500</v>
      </c>
      <c r="T262" s="23">
        <f>SUM(BudgetRequestDetail[[#This Row],[Labor Fiscal Impact
FY 2022
($)]:[Non-Labor Fiscal Impact
FY 2022
($)]])</f>
        <v>93337.169800000003</v>
      </c>
      <c r="U262" s="23">
        <v>157451.0944</v>
      </c>
      <c r="V262" s="23">
        <v>4000</v>
      </c>
      <c r="W262" s="24">
        <f>SUM(BudgetRequestDetail[[#This Row],[Labor Fiscal Impact
FY 2022-23
($)]:[Non-Labor Fiscal Impact
FY 2022-23
($)]])</f>
        <v>161451.0944</v>
      </c>
      <c r="X262"/>
      <c r="Y262"/>
    </row>
    <row r="263" spans="2:25" ht="100.15" customHeight="1" x14ac:dyDescent="0.25">
      <c r="B263" s="15">
        <v>306</v>
      </c>
      <c r="C263" s="16" t="s">
        <v>273</v>
      </c>
      <c r="D263" s="16" t="s">
        <v>281</v>
      </c>
      <c r="E263" s="16" t="s">
        <v>134</v>
      </c>
      <c r="F263" s="17" t="s">
        <v>135</v>
      </c>
      <c r="G263" s="18" t="s">
        <v>282</v>
      </c>
      <c r="H263" s="19" t="s">
        <v>283</v>
      </c>
      <c r="I263" s="19" t="s">
        <v>284</v>
      </c>
      <c r="J263" s="16" t="s">
        <v>36</v>
      </c>
      <c r="K263" s="19" t="s">
        <v>285</v>
      </c>
      <c r="L263" s="20" t="s">
        <v>286</v>
      </c>
      <c r="M263" s="18" t="s">
        <v>282</v>
      </c>
      <c r="N263" s="16">
        <v>1</v>
      </c>
      <c r="O263" s="16" t="s">
        <v>39</v>
      </c>
      <c r="P263" s="21">
        <v>44632</v>
      </c>
      <c r="Q263" s="22">
        <v>104</v>
      </c>
      <c r="R263" s="23">
        <v>51948.276299999998</v>
      </c>
      <c r="S263" s="23">
        <v>500</v>
      </c>
      <c r="T263" s="23">
        <f>SUM(BudgetRequestDetail[[#This Row],[Labor Fiscal Impact
FY 2022
($)]:[Non-Labor Fiscal Impact
FY 2022
($)]])</f>
        <v>52448.276299999998</v>
      </c>
      <c r="U263" s="23">
        <v>96475.370200000005</v>
      </c>
      <c r="V263" s="23">
        <v>1500</v>
      </c>
      <c r="W263" s="24">
        <f>SUM(BudgetRequestDetail[[#This Row],[Labor Fiscal Impact
FY 2022-23
($)]:[Non-Labor Fiscal Impact
FY 2022-23
($)]])</f>
        <v>97975.370200000005</v>
      </c>
      <c r="X263"/>
      <c r="Y263"/>
    </row>
    <row r="264" spans="2:25" ht="100.15" customHeight="1" x14ac:dyDescent="0.25">
      <c r="B264" s="15">
        <v>306</v>
      </c>
      <c r="C264" s="16" t="s">
        <v>273</v>
      </c>
      <c r="D264" s="16" t="s">
        <v>274</v>
      </c>
      <c r="E264" s="16" t="s">
        <v>134</v>
      </c>
      <c r="F264" s="17" t="s">
        <v>135</v>
      </c>
      <c r="G264" s="18" t="s">
        <v>287</v>
      </c>
      <c r="H264" s="19" t="s">
        <v>288</v>
      </c>
      <c r="I264" s="19"/>
      <c r="J264" s="16" t="s">
        <v>77</v>
      </c>
      <c r="K264" s="19"/>
      <c r="L264" s="20" t="s">
        <v>289</v>
      </c>
      <c r="M264" s="18"/>
      <c r="N264" s="16"/>
      <c r="O264" s="16"/>
      <c r="P264" s="21"/>
      <c r="Q264" s="22">
        <v>0</v>
      </c>
      <c r="R264" s="23">
        <v>0</v>
      </c>
      <c r="S264" s="23">
        <v>68533</v>
      </c>
      <c r="T264" s="23">
        <f>SUM(BudgetRequestDetail[[#This Row],[Labor Fiscal Impact
FY 2022
($)]:[Non-Labor Fiscal Impact
FY 2022
($)]])</f>
        <v>68533</v>
      </c>
      <c r="U264" s="23">
        <v>0</v>
      </c>
      <c r="V264" s="23">
        <v>0</v>
      </c>
      <c r="W264" s="24">
        <f>SUM(BudgetRequestDetail[[#This Row],[Labor Fiscal Impact
FY 2022-23
($)]:[Non-Labor Fiscal Impact
FY 2022-23
($)]])</f>
        <v>0</v>
      </c>
      <c r="X264"/>
      <c r="Y264"/>
    </row>
    <row r="265" spans="2:25" ht="100.15" customHeight="1" x14ac:dyDescent="0.25">
      <c r="B265" s="15">
        <v>308</v>
      </c>
      <c r="C265" s="16" t="s">
        <v>290</v>
      </c>
      <c r="D265" s="16" t="s">
        <v>291</v>
      </c>
      <c r="E265" s="16" t="s">
        <v>31</v>
      </c>
      <c r="F265" s="17" t="s">
        <v>292</v>
      </c>
      <c r="G265" s="18" t="s">
        <v>293</v>
      </c>
      <c r="H265" s="19" t="s">
        <v>294</v>
      </c>
      <c r="I265" s="19" t="s">
        <v>295</v>
      </c>
      <c r="J265" s="16" t="s">
        <v>36</v>
      </c>
      <c r="K265" s="19" t="s">
        <v>296</v>
      </c>
      <c r="L265" s="20" t="s">
        <v>297</v>
      </c>
      <c r="M265" s="18"/>
      <c r="N265" s="16">
        <v>19</v>
      </c>
      <c r="O265" s="16" t="s">
        <v>39</v>
      </c>
      <c r="P265" s="21"/>
      <c r="Q265" s="22">
        <v>3016</v>
      </c>
      <c r="R265" s="23">
        <v>21115</v>
      </c>
      <c r="S265" s="23"/>
      <c r="T265" s="23">
        <f>SUM(BudgetRequestDetail[[#This Row],[Labor Fiscal Impact
FY 2022
($)]:[Non-Labor Fiscal Impact
FY 2022
($)]])</f>
        <v>21115</v>
      </c>
      <c r="U265" s="23">
        <v>57312</v>
      </c>
      <c r="V265" s="23"/>
      <c r="W265" s="24">
        <f>SUM(BudgetRequestDetail[[#This Row],[Labor Fiscal Impact
FY 2022-23
($)]:[Non-Labor Fiscal Impact
FY 2022-23
($)]])</f>
        <v>57312</v>
      </c>
      <c r="X265"/>
      <c r="Y265"/>
    </row>
    <row r="266" spans="2:25" ht="100.15" customHeight="1" x14ac:dyDescent="0.25">
      <c r="B266" s="15">
        <v>308</v>
      </c>
      <c r="C266" s="16" t="s">
        <v>290</v>
      </c>
      <c r="D266" s="16" t="s">
        <v>291</v>
      </c>
      <c r="E266" s="16" t="s">
        <v>31</v>
      </c>
      <c r="F266" s="17" t="s">
        <v>292</v>
      </c>
      <c r="G266" s="18" t="s">
        <v>298</v>
      </c>
      <c r="H266" s="19" t="s">
        <v>299</v>
      </c>
      <c r="I266" s="19" t="s">
        <v>295</v>
      </c>
      <c r="J266" s="16" t="s">
        <v>36</v>
      </c>
      <c r="K266" s="19" t="s">
        <v>296</v>
      </c>
      <c r="L266" s="20" t="s">
        <v>300</v>
      </c>
      <c r="M266" s="18" t="s">
        <v>282</v>
      </c>
      <c r="N266" s="16">
        <v>38</v>
      </c>
      <c r="O266" s="16" t="s">
        <v>39</v>
      </c>
      <c r="P266" s="21"/>
      <c r="Q266" s="22">
        <v>0</v>
      </c>
      <c r="R266" s="23">
        <v>0</v>
      </c>
      <c r="S266" s="23">
        <v>71472.27</v>
      </c>
      <c r="T266" s="23">
        <f>SUM(BudgetRequestDetail[[#This Row],[Labor Fiscal Impact
FY 2022
($)]:[Non-Labor Fiscal Impact
FY 2022
($)]])</f>
        <v>71472.27</v>
      </c>
      <c r="U266" s="23">
        <v>0</v>
      </c>
      <c r="V266" s="23">
        <v>117780</v>
      </c>
      <c r="W266" s="24">
        <f>SUM(BudgetRequestDetail[[#This Row],[Labor Fiscal Impact
FY 2022-23
($)]:[Non-Labor Fiscal Impact
FY 2022-23
($)]])</f>
        <v>117780</v>
      </c>
      <c r="X266"/>
      <c r="Y266"/>
    </row>
    <row r="267" spans="2:25" ht="100.15" customHeight="1" x14ac:dyDescent="0.25">
      <c r="B267" s="15">
        <v>308</v>
      </c>
      <c r="C267" s="16" t="s">
        <v>290</v>
      </c>
      <c r="D267" s="16" t="s">
        <v>159</v>
      </c>
      <c r="E267" s="16" t="s">
        <v>110</v>
      </c>
      <c r="F267" s="17" t="s">
        <v>183</v>
      </c>
      <c r="G267" s="18" t="s">
        <v>301</v>
      </c>
      <c r="H267" s="19" t="s">
        <v>302</v>
      </c>
      <c r="I267" s="19" t="s">
        <v>303</v>
      </c>
      <c r="J267" s="16" t="s">
        <v>36</v>
      </c>
      <c r="K267" s="19" t="s">
        <v>304</v>
      </c>
      <c r="L267" s="20" t="s">
        <v>305</v>
      </c>
      <c r="M267" s="18" t="s">
        <v>282</v>
      </c>
      <c r="N267" s="16">
        <v>3</v>
      </c>
      <c r="O267" s="16" t="s">
        <v>39</v>
      </c>
      <c r="P267" s="21">
        <v>44604</v>
      </c>
      <c r="Q267" s="22">
        <v>103.86</v>
      </c>
      <c r="R267" s="23">
        <v>178100.06450000001</v>
      </c>
      <c r="S267" s="23">
        <v>0</v>
      </c>
      <c r="T267" s="23">
        <f>SUM(BudgetRequestDetail[[#This Row],[Labor Fiscal Impact
FY 2022
($)]:[Non-Labor Fiscal Impact
FY 2022
($)]])</f>
        <v>178100.06450000001</v>
      </c>
      <c r="U267" s="23">
        <v>289412.60489999998</v>
      </c>
      <c r="V267" s="23">
        <v>0</v>
      </c>
      <c r="W267" s="24">
        <f>SUM(BudgetRequestDetail[[#This Row],[Labor Fiscal Impact
FY 2022-23
($)]:[Non-Labor Fiscal Impact
FY 2022-23
($)]])</f>
        <v>289412.60489999998</v>
      </c>
      <c r="X267"/>
      <c r="Y267"/>
    </row>
    <row r="268" spans="2:25" ht="100.15" customHeight="1" x14ac:dyDescent="0.25">
      <c r="B268" s="15">
        <v>308</v>
      </c>
      <c r="C268" s="16" t="s">
        <v>290</v>
      </c>
      <c r="D268" s="16" t="s">
        <v>159</v>
      </c>
      <c r="E268" s="16" t="s">
        <v>110</v>
      </c>
      <c r="F268" s="17" t="s">
        <v>183</v>
      </c>
      <c r="G268" s="18" t="s">
        <v>306</v>
      </c>
      <c r="H268" s="19" t="s">
        <v>307</v>
      </c>
      <c r="I268" s="19" t="s">
        <v>308</v>
      </c>
      <c r="J268" s="16" t="s">
        <v>36</v>
      </c>
      <c r="K268" s="19" t="s">
        <v>304</v>
      </c>
      <c r="L268" s="20" t="s">
        <v>309</v>
      </c>
      <c r="M268" s="18"/>
      <c r="N268" s="16">
        <v>3</v>
      </c>
      <c r="O268" s="16" t="s">
        <v>39</v>
      </c>
      <c r="P268" s="21"/>
      <c r="Q268" s="22">
        <v>103.86</v>
      </c>
      <c r="R268" s="23">
        <v>0</v>
      </c>
      <c r="S268" s="23">
        <v>166969</v>
      </c>
      <c r="T268" s="23">
        <f>SUM(BudgetRequestDetail[[#This Row],[Labor Fiscal Impact
FY 2022
($)]:[Non-Labor Fiscal Impact
FY 2022
($)]])</f>
        <v>166969</v>
      </c>
      <c r="U268" s="23">
        <v>0</v>
      </c>
      <c r="V268" s="23">
        <v>289413</v>
      </c>
      <c r="W268" s="24">
        <f>SUM(BudgetRequestDetail[[#This Row],[Labor Fiscal Impact
FY 2022-23
($)]:[Non-Labor Fiscal Impact
FY 2022-23
($)]])</f>
        <v>289413</v>
      </c>
      <c r="X268"/>
      <c r="Y268"/>
    </row>
    <row r="269" spans="2:25" ht="100.15" customHeight="1" x14ac:dyDescent="0.25">
      <c r="B269" s="15">
        <v>308</v>
      </c>
      <c r="C269" s="16" t="s">
        <v>290</v>
      </c>
      <c r="D269" s="16" t="s">
        <v>310</v>
      </c>
      <c r="E269" s="16" t="s">
        <v>110</v>
      </c>
      <c r="F269" s="17" t="s">
        <v>183</v>
      </c>
      <c r="G269" s="18" t="s">
        <v>293</v>
      </c>
      <c r="H269" s="19" t="s">
        <v>311</v>
      </c>
      <c r="I269" s="19" t="s">
        <v>312</v>
      </c>
      <c r="J269" s="16" t="s">
        <v>36</v>
      </c>
      <c r="K269" s="19" t="s">
        <v>313</v>
      </c>
      <c r="L269" s="20" t="s">
        <v>314</v>
      </c>
      <c r="M269" s="18"/>
      <c r="N269" s="16">
        <v>12</v>
      </c>
      <c r="O269" s="16" t="s">
        <v>39</v>
      </c>
      <c r="P269" s="21"/>
      <c r="Q269" s="22">
        <v>1246</v>
      </c>
      <c r="R269" s="23">
        <v>32400</v>
      </c>
      <c r="S269" s="23"/>
      <c r="T269" s="23">
        <f>SUM(BudgetRequestDetail[[#This Row],[Labor Fiscal Impact
FY 2022
($)]:[Non-Labor Fiscal Impact
FY 2022
($)]])</f>
        <v>32400</v>
      </c>
      <c r="U269" s="23">
        <v>51300</v>
      </c>
      <c r="V269" s="23"/>
      <c r="W269" s="24">
        <f>SUM(BudgetRequestDetail[[#This Row],[Labor Fiscal Impact
FY 2022-23
($)]:[Non-Labor Fiscal Impact
FY 2022-23
($)]])</f>
        <v>51300</v>
      </c>
      <c r="X269"/>
      <c r="Y269"/>
    </row>
    <row r="270" spans="2:25" ht="100.15" customHeight="1" x14ac:dyDescent="0.25">
      <c r="B270" s="15">
        <v>308</v>
      </c>
      <c r="C270" s="16" t="s">
        <v>290</v>
      </c>
      <c r="D270" s="16" t="s">
        <v>159</v>
      </c>
      <c r="E270" s="16" t="s">
        <v>110</v>
      </c>
      <c r="F270" s="17" t="s">
        <v>183</v>
      </c>
      <c r="G270" s="18" t="s">
        <v>315</v>
      </c>
      <c r="H270" s="19" t="s">
        <v>316</v>
      </c>
      <c r="I270" s="19" t="s">
        <v>317</v>
      </c>
      <c r="J270" s="16" t="s">
        <v>36</v>
      </c>
      <c r="K270" s="19" t="s">
        <v>318</v>
      </c>
      <c r="L270" s="20" t="s">
        <v>319</v>
      </c>
      <c r="M270" s="18"/>
      <c r="N270" s="16">
        <v>33</v>
      </c>
      <c r="O270" s="16" t="s">
        <v>39</v>
      </c>
      <c r="P270" s="21"/>
      <c r="Q270" s="22">
        <v>0</v>
      </c>
      <c r="R270" s="23">
        <v>0</v>
      </c>
      <c r="S270" s="23">
        <v>132334.29</v>
      </c>
      <c r="T270" s="23">
        <f>SUM(BudgetRequestDetail[[#This Row],[Labor Fiscal Impact
FY 2022
($)]:[Non-Labor Fiscal Impact
FY 2022
($)]])</f>
        <v>132334.29</v>
      </c>
      <c r="U270" s="23">
        <v>0</v>
      </c>
      <c r="V270" s="23">
        <v>209529.3</v>
      </c>
      <c r="W270" s="24">
        <f>SUM(BudgetRequestDetail[[#This Row],[Labor Fiscal Impact
FY 2022-23
($)]:[Non-Labor Fiscal Impact
FY 2022-23
($)]])</f>
        <v>209529.3</v>
      </c>
      <c r="X270"/>
      <c r="Y270"/>
    </row>
    <row r="271" spans="2:25" ht="100.15" customHeight="1" x14ac:dyDescent="0.25">
      <c r="B271" s="15">
        <v>341</v>
      </c>
      <c r="C271" s="16" t="s">
        <v>815</v>
      </c>
      <c r="D271" s="16" t="s">
        <v>816</v>
      </c>
      <c r="E271" s="16" t="s">
        <v>110</v>
      </c>
      <c r="F271" s="27" t="s">
        <v>135</v>
      </c>
      <c r="G271" s="18" t="s">
        <v>817</v>
      </c>
      <c r="H271" s="19" t="s">
        <v>818</v>
      </c>
      <c r="I271" s="19" t="s">
        <v>819</v>
      </c>
      <c r="J271" s="16" t="s">
        <v>36</v>
      </c>
      <c r="K271" s="19" t="s">
        <v>820</v>
      </c>
      <c r="L271" s="20" t="s">
        <v>821</v>
      </c>
      <c r="M271" s="18"/>
      <c r="N271" s="16"/>
      <c r="O271" s="16"/>
      <c r="P271" s="21"/>
      <c r="Q271" s="22">
        <v>0</v>
      </c>
      <c r="R271" s="23">
        <v>0</v>
      </c>
      <c r="S271" s="23">
        <v>25000</v>
      </c>
      <c r="T271" s="23">
        <f>SUM(BudgetRequestDetail[[#This Row],[Labor Fiscal Impact
FY 2022
($)]:[Non-Labor Fiscal Impact
FY 2022
($)]])</f>
        <v>25000</v>
      </c>
      <c r="U271" s="23">
        <v>0</v>
      </c>
      <c r="V271" s="23">
        <v>45000</v>
      </c>
      <c r="W271" s="24">
        <f>SUM(BudgetRequestDetail[[#This Row],[Labor Fiscal Impact
FY 2022-23
($)]:[Non-Labor Fiscal Impact
FY 2022-23
($)]])</f>
        <v>45000</v>
      </c>
      <c r="X271"/>
      <c r="Y271"/>
    </row>
    <row r="272" spans="2:25" ht="100.15" customHeight="1" x14ac:dyDescent="0.25">
      <c r="B272" s="15">
        <v>341</v>
      </c>
      <c r="C272" s="16" t="s">
        <v>815</v>
      </c>
      <c r="D272" s="16" t="s">
        <v>822</v>
      </c>
      <c r="E272" s="16" t="s">
        <v>110</v>
      </c>
      <c r="F272" s="27" t="s">
        <v>135</v>
      </c>
      <c r="G272" s="18" t="s">
        <v>817</v>
      </c>
      <c r="H272" s="19" t="s">
        <v>823</v>
      </c>
      <c r="I272" s="19" t="s">
        <v>824</v>
      </c>
      <c r="J272" s="16" t="s">
        <v>36</v>
      </c>
      <c r="K272" s="19" t="s">
        <v>825</v>
      </c>
      <c r="L272" s="20" t="s">
        <v>826</v>
      </c>
      <c r="M272" s="18"/>
      <c r="N272" s="16"/>
      <c r="O272" s="16"/>
      <c r="P272" s="21"/>
      <c r="Q272" s="22">
        <v>0</v>
      </c>
      <c r="R272" s="23">
        <v>0</v>
      </c>
      <c r="S272" s="23">
        <v>10000</v>
      </c>
      <c r="T272" s="23">
        <f>SUM(BudgetRequestDetail[[#This Row],[Labor Fiscal Impact
FY 2022
($)]:[Non-Labor Fiscal Impact
FY 2022
($)]])</f>
        <v>10000</v>
      </c>
      <c r="U272" s="23">
        <v>0</v>
      </c>
      <c r="V272" s="23">
        <v>20000</v>
      </c>
      <c r="W272" s="24">
        <f>SUM(BudgetRequestDetail[[#This Row],[Labor Fiscal Impact
FY 2022-23
($)]:[Non-Labor Fiscal Impact
FY 2022-23
($)]])</f>
        <v>20000</v>
      </c>
      <c r="X272"/>
      <c r="Y272"/>
    </row>
    <row r="273" spans="2:25" ht="100.15" customHeight="1" x14ac:dyDescent="0.25">
      <c r="B273" s="15">
        <v>341</v>
      </c>
      <c r="C273" s="16" t="s">
        <v>815</v>
      </c>
      <c r="D273" s="16" t="s">
        <v>816</v>
      </c>
      <c r="E273" s="16" t="s">
        <v>110</v>
      </c>
      <c r="F273" s="27" t="s">
        <v>135</v>
      </c>
      <c r="G273" s="18" t="s">
        <v>69</v>
      </c>
      <c r="H273" s="19" t="s">
        <v>827</v>
      </c>
      <c r="I273" s="19" t="s">
        <v>828</v>
      </c>
      <c r="J273" s="16" t="s">
        <v>36</v>
      </c>
      <c r="K273" s="19" t="s">
        <v>829</v>
      </c>
      <c r="L273" s="20" t="s">
        <v>830</v>
      </c>
      <c r="M273" s="18"/>
      <c r="N273" s="16"/>
      <c r="O273" s="16"/>
      <c r="P273" s="21"/>
      <c r="Q273" s="22">
        <v>0</v>
      </c>
      <c r="R273" s="23">
        <v>22500</v>
      </c>
      <c r="S273" s="23"/>
      <c r="T273" s="23">
        <f>SUM(BudgetRequestDetail[[#This Row],[Labor Fiscal Impact
FY 2022
($)]:[Non-Labor Fiscal Impact
FY 2022
($)]])</f>
        <v>22500</v>
      </c>
      <c r="U273" s="23">
        <v>38500</v>
      </c>
      <c r="V273" s="23"/>
      <c r="W273" s="24">
        <f>SUM(BudgetRequestDetail[[#This Row],[Labor Fiscal Impact
FY 2022-23
($)]:[Non-Labor Fiscal Impact
FY 2022-23
($)]])</f>
        <v>38500</v>
      </c>
      <c r="X273"/>
      <c r="Y273"/>
    </row>
    <row r="274" spans="2:25" ht="100.15" customHeight="1" x14ac:dyDescent="0.25">
      <c r="B274" s="15">
        <v>341</v>
      </c>
      <c r="C274" s="16" t="s">
        <v>815</v>
      </c>
      <c r="D274" s="16" t="s">
        <v>822</v>
      </c>
      <c r="E274" s="16" t="s">
        <v>110</v>
      </c>
      <c r="F274" s="27" t="s">
        <v>135</v>
      </c>
      <c r="G274" s="18" t="s">
        <v>69</v>
      </c>
      <c r="H274" s="19" t="s">
        <v>827</v>
      </c>
      <c r="I274" s="19" t="s">
        <v>828</v>
      </c>
      <c r="J274" s="16" t="s">
        <v>36</v>
      </c>
      <c r="K274" s="19" t="s">
        <v>829</v>
      </c>
      <c r="L274" s="20" t="s">
        <v>831</v>
      </c>
      <c r="M274" s="18"/>
      <c r="N274" s="16"/>
      <c r="O274" s="16"/>
      <c r="P274" s="21"/>
      <c r="Q274" s="22">
        <v>0</v>
      </c>
      <c r="R274" s="23">
        <v>7400</v>
      </c>
      <c r="S274" s="23"/>
      <c r="T274" s="23">
        <f>SUM(BudgetRequestDetail[[#This Row],[Labor Fiscal Impact
FY 2022
($)]:[Non-Labor Fiscal Impact
FY 2022
($)]])</f>
        <v>7400</v>
      </c>
      <c r="U274" s="23">
        <v>12600</v>
      </c>
      <c r="V274" s="23"/>
      <c r="W274" s="24">
        <f>SUM(BudgetRequestDetail[[#This Row],[Labor Fiscal Impact
FY 2022-23
($)]:[Non-Labor Fiscal Impact
FY 2022-23
($)]])</f>
        <v>12600</v>
      </c>
      <c r="X274"/>
      <c r="Y274"/>
    </row>
    <row r="275" spans="2:25" ht="100.15" customHeight="1" x14ac:dyDescent="0.25">
      <c r="B275" s="15">
        <v>341</v>
      </c>
      <c r="C275" s="16" t="s">
        <v>815</v>
      </c>
      <c r="D275" s="16" t="s">
        <v>274</v>
      </c>
      <c r="E275" s="16" t="s">
        <v>31</v>
      </c>
      <c r="F275" s="17" t="s">
        <v>292</v>
      </c>
      <c r="G275" s="18" t="s">
        <v>69</v>
      </c>
      <c r="H275" s="19" t="s">
        <v>827</v>
      </c>
      <c r="I275" s="19" t="s">
        <v>828</v>
      </c>
      <c r="J275" s="16" t="s">
        <v>36</v>
      </c>
      <c r="K275" s="19" t="s">
        <v>829</v>
      </c>
      <c r="L275" s="20" t="s">
        <v>830</v>
      </c>
      <c r="M275" s="18"/>
      <c r="N275" s="16"/>
      <c r="O275" s="16"/>
      <c r="P275" s="21"/>
      <c r="Q275" s="22">
        <v>0</v>
      </c>
      <c r="R275" s="23">
        <v>5100</v>
      </c>
      <c r="S275" s="23"/>
      <c r="T275" s="23">
        <f>SUM(BudgetRequestDetail[[#This Row],[Labor Fiscal Impact
FY 2022
($)]:[Non-Labor Fiscal Impact
FY 2022
($)]])</f>
        <v>5100</v>
      </c>
      <c r="U275" s="23">
        <v>8800</v>
      </c>
      <c r="V275" s="23"/>
      <c r="W275" s="24">
        <f>SUM(BudgetRequestDetail[[#This Row],[Labor Fiscal Impact
FY 2022-23
($)]:[Non-Labor Fiscal Impact
FY 2022-23
($)]])</f>
        <v>8800</v>
      </c>
      <c r="X275"/>
      <c r="Y275"/>
    </row>
    <row r="276" spans="2:25" ht="100.15" customHeight="1" x14ac:dyDescent="0.25">
      <c r="B276" s="15">
        <v>351</v>
      </c>
      <c r="C276" s="16" t="s">
        <v>832</v>
      </c>
      <c r="D276" s="16" t="s">
        <v>816</v>
      </c>
      <c r="E276" s="16" t="s">
        <v>134</v>
      </c>
      <c r="F276" s="17" t="s">
        <v>135</v>
      </c>
      <c r="G276" s="18" t="s">
        <v>833</v>
      </c>
      <c r="H276" s="19" t="s">
        <v>834</v>
      </c>
      <c r="I276" s="19" t="s">
        <v>835</v>
      </c>
      <c r="J276" s="16" t="s">
        <v>36</v>
      </c>
      <c r="K276" s="19" t="s">
        <v>836</v>
      </c>
      <c r="L276" s="20" t="s">
        <v>837</v>
      </c>
      <c r="M276" s="18" t="s">
        <v>421</v>
      </c>
      <c r="N276" s="16">
        <v>2</v>
      </c>
      <c r="O276" s="16" t="s">
        <v>39</v>
      </c>
      <c r="P276" s="21">
        <v>44618</v>
      </c>
      <c r="Q276" s="22">
        <v>0</v>
      </c>
      <c r="R276" s="23">
        <v>73872.378100000002</v>
      </c>
      <c r="S276" s="23">
        <v>3100</v>
      </c>
      <c r="T276" s="23">
        <f>SUM(BudgetRequestDetail[[#This Row],[Labor Fiscal Impact
FY 2022
($)]:[Non-Labor Fiscal Impact
FY 2022
($)]])</f>
        <v>76972.378100000002</v>
      </c>
      <c r="U276" s="23">
        <v>128045.45540000001</v>
      </c>
      <c r="V276" s="23">
        <v>6200</v>
      </c>
      <c r="W276" s="24">
        <f>SUM(BudgetRequestDetail[[#This Row],[Labor Fiscal Impact
FY 2022-23
($)]:[Non-Labor Fiscal Impact
FY 2022-23
($)]])</f>
        <v>134245.45540000001</v>
      </c>
      <c r="X276"/>
      <c r="Y276"/>
    </row>
    <row r="277" spans="2:25" ht="100.15" customHeight="1" x14ac:dyDescent="0.25">
      <c r="B277" s="15">
        <v>351</v>
      </c>
      <c r="C277" s="16" t="s">
        <v>832</v>
      </c>
      <c r="D277" s="16" t="s">
        <v>816</v>
      </c>
      <c r="E277" s="16" t="s">
        <v>134</v>
      </c>
      <c r="F277" s="17" t="s">
        <v>135</v>
      </c>
      <c r="G277" s="18" t="s">
        <v>838</v>
      </c>
      <c r="H277" s="19" t="s">
        <v>839</v>
      </c>
      <c r="I277" s="19" t="s">
        <v>840</v>
      </c>
      <c r="J277" s="16" t="s">
        <v>36</v>
      </c>
      <c r="K277" s="19" t="s">
        <v>836</v>
      </c>
      <c r="L277" s="20" t="s">
        <v>841</v>
      </c>
      <c r="M277" s="18" t="s">
        <v>838</v>
      </c>
      <c r="N277" s="16">
        <v>1</v>
      </c>
      <c r="O277" s="16" t="s">
        <v>325</v>
      </c>
      <c r="P277" s="21">
        <v>44618</v>
      </c>
      <c r="Q277" s="22">
        <v>0</v>
      </c>
      <c r="R277" s="23">
        <v>7064.8271999999997</v>
      </c>
      <c r="S277" s="23">
        <v>800</v>
      </c>
      <c r="T277" s="23">
        <f>SUM(BudgetRequestDetail[[#This Row],[Labor Fiscal Impact
FY 2022
($)]:[Non-Labor Fiscal Impact
FY 2022
($)]])</f>
        <v>7864.8271999999997</v>
      </c>
      <c r="U277" s="23">
        <v>12245.700500000001</v>
      </c>
      <c r="V277" s="23">
        <v>1600</v>
      </c>
      <c r="W277" s="24">
        <f>SUM(BudgetRequestDetail[[#This Row],[Labor Fiscal Impact
FY 2022-23
($)]:[Non-Labor Fiscal Impact
FY 2022-23
($)]])</f>
        <v>13845.700500000001</v>
      </c>
      <c r="X277"/>
      <c r="Y277"/>
    </row>
    <row r="278" spans="2:25" ht="100.15" customHeight="1" x14ac:dyDescent="0.25">
      <c r="B278" s="15">
        <v>351</v>
      </c>
      <c r="C278" s="16" t="s">
        <v>832</v>
      </c>
      <c r="D278" s="16" t="s">
        <v>816</v>
      </c>
      <c r="E278" s="16" t="s">
        <v>134</v>
      </c>
      <c r="F278" s="17" t="s">
        <v>135</v>
      </c>
      <c r="G278" s="18" t="s">
        <v>842</v>
      </c>
      <c r="H278" s="19" t="s">
        <v>843</v>
      </c>
      <c r="I278" s="19" t="s">
        <v>844</v>
      </c>
      <c r="J278" s="16" t="s">
        <v>36</v>
      </c>
      <c r="K278" s="19" t="s">
        <v>836</v>
      </c>
      <c r="L278" s="20" t="s">
        <v>845</v>
      </c>
      <c r="M278" s="18" t="s">
        <v>842</v>
      </c>
      <c r="N278" s="16">
        <v>1</v>
      </c>
      <c r="O278" s="16" t="s">
        <v>39</v>
      </c>
      <c r="P278" s="21">
        <v>44618</v>
      </c>
      <c r="Q278" s="22">
        <v>0</v>
      </c>
      <c r="R278" s="23">
        <v>42264.323400000001</v>
      </c>
      <c r="S278" s="23">
        <v>1600</v>
      </c>
      <c r="T278" s="23">
        <f>SUM(BudgetRequestDetail[[#This Row],[Labor Fiscal Impact
FY 2022
($)]:[Non-Labor Fiscal Impact
FY 2022
($)]])</f>
        <v>43864.323400000001</v>
      </c>
      <c r="U278" s="23">
        <v>73258.160600000003</v>
      </c>
      <c r="V278" s="23">
        <v>3100</v>
      </c>
      <c r="W278" s="24">
        <f>SUM(BudgetRequestDetail[[#This Row],[Labor Fiscal Impact
FY 2022-23
($)]:[Non-Labor Fiscal Impact
FY 2022-23
($)]])</f>
        <v>76358.160600000003</v>
      </c>
      <c r="X278"/>
      <c r="Y278"/>
    </row>
    <row r="279" spans="2:25" ht="100.15" customHeight="1" x14ac:dyDescent="0.25">
      <c r="B279" s="15">
        <v>351</v>
      </c>
      <c r="C279" s="16" t="s">
        <v>832</v>
      </c>
      <c r="D279" s="16" t="s">
        <v>822</v>
      </c>
      <c r="E279" s="16" t="s">
        <v>134</v>
      </c>
      <c r="F279" s="17" t="s">
        <v>135</v>
      </c>
      <c r="G279" s="18" t="s">
        <v>833</v>
      </c>
      <c r="H279" s="19" t="s">
        <v>846</v>
      </c>
      <c r="I279" s="19" t="s">
        <v>847</v>
      </c>
      <c r="J279" s="16" t="s">
        <v>36</v>
      </c>
      <c r="K279" s="19" t="s">
        <v>848</v>
      </c>
      <c r="L279" s="20" t="s">
        <v>849</v>
      </c>
      <c r="M279" s="18" t="s">
        <v>421</v>
      </c>
      <c r="N279" s="16">
        <v>2</v>
      </c>
      <c r="O279" s="16" t="s">
        <v>39</v>
      </c>
      <c r="P279" s="21">
        <v>44618</v>
      </c>
      <c r="Q279" s="22">
        <v>0</v>
      </c>
      <c r="R279" s="23">
        <v>73872.378100000002</v>
      </c>
      <c r="S279" s="23">
        <v>3100</v>
      </c>
      <c r="T279" s="23">
        <f>SUM(BudgetRequestDetail[[#This Row],[Labor Fiscal Impact
FY 2022
($)]:[Non-Labor Fiscal Impact
FY 2022
($)]])</f>
        <v>76972.378100000002</v>
      </c>
      <c r="U279" s="23">
        <v>128045.45540000001</v>
      </c>
      <c r="V279" s="23">
        <v>6200</v>
      </c>
      <c r="W279" s="24">
        <f>SUM(BudgetRequestDetail[[#This Row],[Labor Fiscal Impact
FY 2022-23
($)]:[Non-Labor Fiscal Impact
FY 2022-23
($)]])</f>
        <v>134245.45540000001</v>
      </c>
      <c r="X279"/>
      <c r="Y279"/>
    </row>
    <row r="280" spans="2:25" ht="100.15" customHeight="1" x14ac:dyDescent="0.25">
      <c r="B280" s="15">
        <v>351</v>
      </c>
      <c r="C280" s="16" t="s">
        <v>832</v>
      </c>
      <c r="D280" s="16" t="s">
        <v>822</v>
      </c>
      <c r="E280" s="16" t="s">
        <v>134</v>
      </c>
      <c r="F280" s="17" t="s">
        <v>135</v>
      </c>
      <c r="G280" s="18" t="s">
        <v>344</v>
      </c>
      <c r="H280" s="19" t="s">
        <v>850</v>
      </c>
      <c r="I280" s="19" t="s">
        <v>847</v>
      </c>
      <c r="J280" s="16" t="s">
        <v>36</v>
      </c>
      <c r="K280" s="19" t="s">
        <v>848</v>
      </c>
      <c r="L280" s="20" t="s">
        <v>851</v>
      </c>
      <c r="M280" s="18" t="s">
        <v>344</v>
      </c>
      <c r="N280" s="16">
        <v>1</v>
      </c>
      <c r="O280" s="16" t="s">
        <v>39</v>
      </c>
      <c r="P280" s="21">
        <v>44618</v>
      </c>
      <c r="Q280" s="22">
        <v>0</v>
      </c>
      <c r="R280" s="23">
        <v>32884.432200000003</v>
      </c>
      <c r="S280" s="23">
        <v>1600</v>
      </c>
      <c r="T280" s="23">
        <f>SUM(BudgetRequestDetail[[#This Row],[Labor Fiscal Impact
FY 2022
($)]:[Non-Labor Fiscal Impact
FY 2022
($)]])</f>
        <v>34484.432200000003</v>
      </c>
      <c r="U280" s="23">
        <v>56999.6826</v>
      </c>
      <c r="V280" s="23">
        <v>3100</v>
      </c>
      <c r="W280" s="24">
        <f>SUM(BudgetRequestDetail[[#This Row],[Labor Fiscal Impact
FY 2022-23
($)]:[Non-Labor Fiscal Impact
FY 2022-23
($)]])</f>
        <v>60099.6826</v>
      </c>
      <c r="X280"/>
      <c r="Y280"/>
    </row>
    <row r="281" spans="2:25" ht="100.15" customHeight="1" x14ac:dyDescent="0.25">
      <c r="B281" s="15">
        <v>351</v>
      </c>
      <c r="C281" s="16" t="s">
        <v>832</v>
      </c>
      <c r="D281" s="16" t="s">
        <v>822</v>
      </c>
      <c r="E281" s="16" t="s">
        <v>134</v>
      </c>
      <c r="F281" s="17" t="s">
        <v>135</v>
      </c>
      <c r="G281" s="18" t="s">
        <v>852</v>
      </c>
      <c r="H281" s="19" t="s">
        <v>853</v>
      </c>
      <c r="I281" s="19" t="s">
        <v>847</v>
      </c>
      <c r="J281" s="16" t="s">
        <v>36</v>
      </c>
      <c r="K281" s="19" t="s">
        <v>848</v>
      </c>
      <c r="L281" s="20" t="s">
        <v>854</v>
      </c>
      <c r="M281" s="18" t="s">
        <v>838</v>
      </c>
      <c r="N281" s="16">
        <v>1</v>
      </c>
      <c r="O281" s="16" t="s">
        <v>325</v>
      </c>
      <c r="P281" s="21">
        <v>44618</v>
      </c>
      <c r="Q281" s="22">
        <v>0</v>
      </c>
      <c r="R281" s="23">
        <v>7064.8271999999997</v>
      </c>
      <c r="S281" s="23">
        <v>800</v>
      </c>
      <c r="T281" s="23">
        <f>SUM(BudgetRequestDetail[[#This Row],[Labor Fiscal Impact
FY 2022
($)]:[Non-Labor Fiscal Impact
FY 2022
($)]])</f>
        <v>7864.8271999999997</v>
      </c>
      <c r="U281" s="23">
        <v>12245.700500000001</v>
      </c>
      <c r="V281" s="23">
        <v>1600</v>
      </c>
      <c r="W281" s="24">
        <f>SUM(BudgetRequestDetail[[#This Row],[Labor Fiscal Impact
FY 2022-23
($)]:[Non-Labor Fiscal Impact
FY 2022-23
($)]])</f>
        <v>13845.700500000001</v>
      </c>
      <c r="X281"/>
      <c r="Y281"/>
    </row>
    <row r="282" spans="2:25" ht="100.15" customHeight="1" x14ac:dyDescent="0.25">
      <c r="B282" s="25">
        <v>361</v>
      </c>
      <c r="C282" s="26" t="s">
        <v>855</v>
      </c>
      <c r="D282" s="26" t="s">
        <v>816</v>
      </c>
      <c r="E282" s="26" t="s">
        <v>31</v>
      </c>
      <c r="F282" s="27" t="s">
        <v>135</v>
      </c>
      <c r="G282" s="28" t="s">
        <v>856</v>
      </c>
      <c r="H282" s="29"/>
      <c r="I282" s="29" t="s">
        <v>857</v>
      </c>
      <c r="J282" s="26" t="s">
        <v>36</v>
      </c>
      <c r="K282" s="29" t="s">
        <v>858</v>
      </c>
      <c r="L282" s="30" t="s">
        <v>859</v>
      </c>
      <c r="M282" s="28" t="s">
        <v>842</v>
      </c>
      <c r="N282" s="26">
        <v>2</v>
      </c>
      <c r="O282" s="26" t="s">
        <v>39</v>
      </c>
      <c r="P282" s="32">
        <v>44618</v>
      </c>
      <c r="Q282" s="33">
        <v>0</v>
      </c>
      <c r="R282" s="34">
        <v>84528.64689230769</v>
      </c>
      <c r="S282" s="34">
        <v>0</v>
      </c>
      <c r="T282" s="34">
        <f>SUM(BudgetRequestDetail[[#This Row],[Labor Fiscal Impact
FY 2022
($)]:[Non-Labor Fiscal Impact
FY 2022
($)]])</f>
        <v>84528.64689230769</v>
      </c>
      <c r="U282" s="34">
        <v>146516.32127999997</v>
      </c>
      <c r="V282" s="34">
        <v>0</v>
      </c>
      <c r="W282" s="35">
        <f>SUM(BudgetRequestDetail[[#This Row],[Labor Fiscal Impact
FY 2022-23
($)]:[Non-Labor Fiscal Impact
FY 2022-23
($)]])</f>
        <v>146516.32127999997</v>
      </c>
      <c r="X282"/>
      <c r="Y282"/>
    </row>
    <row r="283" spans="2:25" ht="100.15" customHeight="1" x14ac:dyDescent="0.25">
      <c r="B283" s="15">
        <v>361</v>
      </c>
      <c r="C283" s="16" t="s">
        <v>855</v>
      </c>
      <c r="D283" s="16" t="s">
        <v>822</v>
      </c>
      <c r="E283" s="16" t="s">
        <v>31</v>
      </c>
      <c r="F283" s="17" t="s">
        <v>32</v>
      </c>
      <c r="G283" s="18" t="s">
        <v>860</v>
      </c>
      <c r="H283" s="19" t="s">
        <v>861</v>
      </c>
      <c r="I283" s="19" t="s">
        <v>862</v>
      </c>
      <c r="J283" s="16" t="s">
        <v>36</v>
      </c>
      <c r="K283" s="19" t="s">
        <v>863</v>
      </c>
      <c r="L283" s="20" t="s">
        <v>864</v>
      </c>
      <c r="M283" s="18" t="s">
        <v>865</v>
      </c>
      <c r="N283" s="16">
        <v>1</v>
      </c>
      <c r="O283" s="16" t="s">
        <v>325</v>
      </c>
      <c r="P283" s="21">
        <v>44618</v>
      </c>
      <c r="Q283" s="22">
        <v>0</v>
      </c>
      <c r="R283" s="23">
        <v>10388.1456</v>
      </c>
      <c r="S283" s="23">
        <v>0</v>
      </c>
      <c r="T283" s="23">
        <f>SUM(BudgetRequestDetail[[#This Row],[Labor Fiscal Impact
FY 2022
($)]:[Non-Labor Fiscal Impact
FY 2022
($)]])</f>
        <v>10388.1456</v>
      </c>
      <c r="U283" s="23">
        <v>18006.118999999999</v>
      </c>
      <c r="V283" s="23">
        <v>0</v>
      </c>
      <c r="W283" s="24">
        <f>SUM(BudgetRequestDetail[[#This Row],[Labor Fiscal Impact
FY 2022-23
($)]:[Non-Labor Fiscal Impact
FY 2022-23
($)]])</f>
        <v>18006.118999999999</v>
      </c>
      <c r="X283"/>
      <c r="Y283"/>
    </row>
    <row r="284" spans="2:25" ht="100.15" customHeight="1" x14ac:dyDescent="0.25">
      <c r="B284" s="15">
        <v>362</v>
      </c>
      <c r="C284" s="16" t="s">
        <v>866</v>
      </c>
      <c r="D284" s="16" t="s">
        <v>816</v>
      </c>
      <c r="E284" s="16" t="s">
        <v>31</v>
      </c>
      <c r="F284" s="17" t="s">
        <v>32</v>
      </c>
      <c r="G284" s="18" t="s">
        <v>867</v>
      </c>
      <c r="H284" s="19" t="s">
        <v>868</v>
      </c>
      <c r="I284" s="19" t="s">
        <v>869</v>
      </c>
      <c r="J284" s="16" t="s">
        <v>36</v>
      </c>
      <c r="K284" s="19" t="s">
        <v>870</v>
      </c>
      <c r="L284" s="20" t="s">
        <v>871</v>
      </c>
      <c r="M284" s="18" t="s">
        <v>867</v>
      </c>
      <c r="N284" s="16">
        <v>1</v>
      </c>
      <c r="O284" s="16" t="s">
        <v>39</v>
      </c>
      <c r="P284" s="21">
        <v>44604</v>
      </c>
      <c r="Q284" s="22">
        <v>0</v>
      </c>
      <c r="R284" s="23">
        <v>45081.945</v>
      </c>
      <c r="S284" s="23">
        <v>0</v>
      </c>
      <c r="T284" s="23">
        <f>SUM(BudgetRequestDetail[[#This Row],[Labor Fiscal Impact
FY 2022
($)]:[Non-Labor Fiscal Impact
FY 2022
($)]])</f>
        <v>45081.945</v>
      </c>
      <c r="U284" s="23">
        <v>73258.160600000003</v>
      </c>
      <c r="V284" s="23">
        <v>0</v>
      </c>
      <c r="W284" s="24">
        <f>SUM(BudgetRequestDetail[[#This Row],[Labor Fiscal Impact
FY 2022-23
($)]:[Non-Labor Fiscal Impact
FY 2022-23
($)]])</f>
        <v>73258.160600000003</v>
      </c>
      <c r="X284"/>
      <c r="Y284"/>
    </row>
    <row r="285" spans="2:25" ht="100.15" customHeight="1" x14ac:dyDescent="0.25">
      <c r="B285" s="15">
        <v>381</v>
      </c>
      <c r="C285" s="16" t="s">
        <v>872</v>
      </c>
      <c r="D285" s="16" t="s">
        <v>822</v>
      </c>
      <c r="E285" s="16" t="s">
        <v>134</v>
      </c>
      <c r="F285" s="17" t="s">
        <v>135</v>
      </c>
      <c r="G285" s="18" t="s">
        <v>873</v>
      </c>
      <c r="H285" s="19" t="s">
        <v>874</v>
      </c>
      <c r="I285" s="19" t="s">
        <v>875</v>
      </c>
      <c r="J285" s="16" t="s">
        <v>36</v>
      </c>
      <c r="K285" s="19" t="s">
        <v>876</v>
      </c>
      <c r="L285" s="20" t="s">
        <v>877</v>
      </c>
      <c r="M285" s="18"/>
      <c r="N285" s="16"/>
      <c r="O285" s="16"/>
      <c r="P285" s="21"/>
      <c r="Q285" s="22">
        <v>0</v>
      </c>
      <c r="R285" s="23">
        <v>0</v>
      </c>
      <c r="S285" s="23">
        <v>5750</v>
      </c>
      <c r="T285" s="23">
        <f>SUM(BudgetRequestDetail[[#This Row],[Labor Fiscal Impact
FY 2022
($)]:[Non-Labor Fiscal Impact
FY 2022
($)]])</f>
        <v>5750</v>
      </c>
      <c r="U285" s="23">
        <v>0</v>
      </c>
      <c r="V285" s="23">
        <v>9857.1428571428569</v>
      </c>
      <c r="W285" s="24">
        <f>SUM(BudgetRequestDetail[[#This Row],[Labor Fiscal Impact
FY 2022-23
($)]:[Non-Labor Fiscal Impact
FY 2022-23
($)]])</f>
        <v>9857.1428571428569</v>
      </c>
      <c r="X285"/>
      <c r="Y285"/>
    </row>
    <row r="286" spans="2:25" ht="100.15" customHeight="1" x14ac:dyDescent="0.25">
      <c r="B286" s="15">
        <v>381</v>
      </c>
      <c r="C286" s="16" t="s">
        <v>872</v>
      </c>
      <c r="D286" s="16" t="s">
        <v>816</v>
      </c>
      <c r="E286" s="16" t="s">
        <v>134</v>
      </c>
      <c r="F286" s="17" t="s">
        <v>135</v>
      </c>
      <c r="G286" s="18" t="s">
        <v>873</v>
      </c>
      <c r="H286" s="19" t="s">
        <v>874</v>
      </c>
      <c r="I286" s="19" t="s">
        <v>875</v>
      </c>
      <c r="J286" s="16" t="s">
        <v>36</v>
      </c>
      <c r="K286" s="19" t="s">
        <v>876</v>
      </c>
      <c r="L286" s="20" t="s">
        <v>877</v>
      </c>
      <c r="M286" s="18"/>
      <c r="N286" s="16"/>
      <c r="O286" s="16"/>
      <c r="P286" s="21"/>
      <c r="Q286" s="22">
        <v>0</v>
      </c>
      <c r="R286" s="23">
        <v>0</v>
      </c>
      <c r="S286" s="23">
        <v>5750</v>
      </c>
      <c r="T286" s="23">
        <f>SUM(BudgetRequestDetail[[#This Row],[Labor Fiscal Impact
FY 2022
($)]:[Non-Labor Fiscal Impact
FY 2022
($)]])</f>
        <v>5750</v>
      </c>
      <c r="U286" s="23">
        <v>0</v>
      </c>
      <c r="V286" s="23">
        <v>9857.1428571428569</v>
      </c>
      <c r="W286" s="24">
        <f>SUM(BudgetRequestDetail[[#This Row],[Labor Fiscal Impact
FY 2022-23
($)]:[Non-Labor Fiscal Impact
FY 2022-23
($)]])</f>
        <v>9857.1428571428569</v>
      </c>
      <c r="X286"/>
      <c r="Y286"/>
    </row>
    <row r="287" spans="2:25" ht="100.15" customHeight="1" x14ac:dyDescent="0.25">
      <c r="B287" s="15">
        <v>381</v>
      </c>
      <c r="C287" s="16" t="s">
        <v>872</v>
      </c>
      <c r="D287" s="16" t="s">
        <v>822</v>
      </c>
      <c r="E287" s="16" t="s">
        <v>134</v>
      </c>
      <c r="F287" s="17" t="s">
        <v>135</v>
      </c>
      <c r="G287" s="18" t="s">
        <v>873</v>
      </c>
      <c r="H287" s="19" t="s">
        <v>878</v>
      </c>
      <c r="I287" s="19" t="s">
        <v>875</v>
      </c>
      <c r="J287" s="16" t="s">
        <v>36</v>
      </c>
      <c r="K287" s="19" t="s">
        <v>876</v>
      </c>
      <c r="L287" s="20" t="s">
        <v>879</v>
      </c>
      <c r="M287" s="18"/>
      <c r="N287" s="16"/>
      <c r="O287" s="16"/>
      <c r="P287" s="21"/>
      <c r="Q287" s="22">
        <v>0</v>
      </c>
      <c r="R287" s="23">
        <v>0</v>
      </c>
      <c r="S287" s="23">
        <v>1000</v>
      </c>
      <c r="T287" s="23">
        <f>SUM(BudgetRequestDetail[[#This Row],[Labor Fiscal Impact
FY 2022
($)]:[Non-Labor Fiscal Impact
FY 2022
($)]])</f>
        <v>1000</v>
      </c>
      <c r="U287" s="23">
        <v>0</v>
      </c>
      <c r="V287" s="23">
        <v>1714.2857142857142</v>
      </c>
      <c r="W287" s="24">
        <f>SUM(BudgetRequestDetail[[#This Row],[Labor Fiscal Impact
FY 2022-23
($)]:[Non-Labor Fiscal Impact
FY 2022-23
($)]])</f>
        <v>1714.2857142857142</v>
      </c>
      <c r="X287"/>
      <c r="Y287"/>
    </row>
    <row r="288" spans="2:25" ht="100.15" customHeight="1" x14ac:dyDescent="0.25">
      <c r="B288" s="15">
        <v>381</v>
      </c>
      <c r="C288" s="16" t="s">
        <v>872</v>
      </c>
      <c r="D288" s="16" t="s">
        <v>816</v>
      </c>
      <c r="E288" s="16" t="s">
        <v>134</v>
      </c>
      <c r="F288" s="17" t="s">
        <v>135</v>
      </c>
      <c r="G288" s="18" t="s">
        <v>873</v>
      </c>
      <c r="H288" s="19" t="s">
        <v>878</v>
      </c>
      <c r="I288" s="19" t="s">
        <v>875</v>
      </c>
      <c r="J288" s="16" t="s">
        <v>36</v>
      </c>
      <c r="K288" s="19" t="s">
        <v>876</v>
      </c>
      <c r="L288" s="20" t="s">
        <v>879</v>
      </c>
      <c r="M288" s="18"/>
      <c r="N288" s="16"/>
      <c r="O288" s="16"/>
      <c r="P288" s="21"/>
      <c r="Q288" s="22">
        <v>0</v>
      </c>
      <c r="R288" s="23">
        <v>0</v>
      </c>
      <c r="S288" s="23">
        <v>1000</v>
      </c>
      <c r="T288" s="23">
        <f>SUM(BudgetRequestDetail[[#This Row],[Labor Fiscal Impact
FY 2022
($)]:[Non-Labor Fiscal Impact
FY 2022
($)]])</f>
        <v>1000</v>
      </c>
      <c r="U288" s="23">
        <v>0</v>
      </c>
      <c r="V288" s="23">
        <v>1714.2857142857142</v>
      </c>
      <c r="W288" s="24">
        <f>SUM(BudgetRequestDetail[[#This Row],[Labor Fiscal Impact
FY 2022-23
($)]:[Non-Labor Fiscal Impact
FY 2022-23
($)]])</f>
        <v>1714.2857142857142</v>
      </c>
      <c r="X288"/>
      <c r="Y288"/>
    </row>
    <row r="289" spans="2:25" ht="100.15" customHeight="1" x14ac:dyDescent="0.25">
      <c r="B289" s="15">
        <v>381</v>
      </c>
      <c r="C289" s="16" t="s">
        <v>872</v>
      </c>
      <c r="D289" s="16" t="s">
        <v>822</v>
      </c>
      <c r="E289" s="16" t="s">
        <v>134</v>
      </c>
      <c r="F289" s="17" t="s">
        <v>135</v>
      </c>
      <c r="G289" s="18" t="s">
        <v>880</v>
      </c>
      <c r="H289" s="19" t="s">
        <v>881</v>
      </c>
      <c r="I289" s="19" t="s">
        <v>882</v>
      </c>
      <c r="J289" s="16" t="s">
        <v>36</v>
      </c>
      <c r="K289" s="19" t="s">
        <v>883</v>
      </c>
      <c r="L289" s="20" t="s">
        <v>884</v>
      </c>
      <c r="M289" s="18"/>
      <c r="N289" s="16"/>
      <c r="O289" s="16"/>
      <c r="P289" s="21"/>
      <c r="Q289" s="22">
        <v>0</v>
      </c>
      <c r="R289" s="23">
        <v>0</v>
      </c>
      <c r="S289" s="23">
        <v>2500</v>
      </c>
      <c r="T289" s="23">
        <f>SUM(BudgetRequestDetail[[#This Row],[Labor Fiscal Impact
FY 2022
($)]:[Non-Labor Fiscal Impact
FY 2022
($)]])</f>
        <v>2500</v>
      </c>
      <c r="U289" s="23">
        <v>0</v>
      </c>
      <c r="V289" s="23">
        <v>4285.7142857142853</v>
      </c>
      <c r="W289" s="24">
        <f>SUM(BudgetRequestDetail[[#This Row],[Labor Fiscal Impact
FY 2022-23
($)]:[Non-Labor Fiscal Impact
FY 2022-23
($)]])</f>
        <v>4285.7142857142853</v>
      </c>
      <c r="X289"/>
      <c r="Y289"/>
    </row>
    <row r="290" spans="2:25" ht="100.15" customHeight="1" x14ac:dyDescent="0.25">
      <c r="B290" s="15">
        <v>381</v>
      </c>
      <c r="C290" s="16" t="s">
        <v>872</v>
      </c>
      <c r="D290" s="16" t="s">
        <v>816</v>
      </c>
      <c r="E290" s="16" t="s">
        <v>134</v>
      </c>
      <c r="F290" s="17" t="s">
        <v>135</v>
      </c>
      <c r="G290" s="18" t="s">
        <v>880</v>
      </c>
      <c r="H290" s="19" t="s">
        <v>881</v>
      </c>
      <c r="I290" s="19" t="s">
        <v>882</v>
      </c>
      <c r="J290" s="16" t="s">
        <v>36</v>
      </c>
      <c r="K290" s="19" t="s">
        <v>883</v>
      </c>
      <c r="L290" s="20" t="s">
        <v>884</v>
      </c>
      <c r="M290" s="18"/>
      <c r="N290" s="16"/>
      <c r="O290" s="16"/>
      <c r="P290" s="21"/>
      <c r="Q290" s="22">
        <v>0</v>
      </c>
      <c r="R290" s="23">
        <v>0</v>
      </c>
      <c r="S290" s="23">
        <v>2500</v>
      </c>
      <c r="T290" s="23">
        <f>SUM(BudgetRequestDetail[[#This Row],[Labor Fiscal Impact
FY 2022
($)]:[Non-Labor Fiscal Impact
FY 2022
($)]])</f>
        <v>2500</v>
      </c>
      <c r="U290" s="23">
        <v>0</v>
      </c>
      <c r="V290" s="23">
        <v>4285.7142857142853</v>
      </c>
      <c r="W290" s="24">
        <f>SUM(BudgetRequestDetail[[#This Row],[Labor Fiscal Impact
FY 2022-23
($)]:[Non-Labor Fiscal Impact
FY 2022-23
($)]])</f>
        <v>4285.7142857142853</v>
      </c>
      <c r="X290"/>
      <c r="Y290"/>
    </row>
    <row r="291" spans="2:25" ht="100.15" customHeight="1" x14ac:dyDescent="0.25">
      <c r="B291" s="15">
        <v>381</v>
      </c>
      <c r="C291" s="16" t="s">
        <v>872</v>
      </c>
      <c r="D291" s="16" t="s">
        <v>274</v>
      </c>
      <c r="E291" s="16" t="s">
        <v>31</v>
      </c>
      <c r="F291" s="17" t="s">
        <v>32</v>
      </c>
      <c r="G291" s="18" t="s">
        <v>885</v>
      </c>
      <c r="H291" s="19" t="s">
        <v>886</v>
      </c>
      <c r="I291" s="19" t="s">
        <v>887</v>
      </c>
      <c r="J291" s="16" t="s">
        <v>36</v>
      </c>
      <c r="K291" s="19" t="s">
        <v>883</v>
      </c>
      <c r="L291" s="20" t="s">
        <v>888</v>
      </c>
      <c r="M291" s="18"/>
      <c r="N291" s="16"/>
      <c r="O291" s="16"/>
      <c r="P291" s="21"/>
      <c r="Q291" s="22">
        <v>0</v>
      </c>
      <c r="R291" s="23">
        <v>0</v>
      </c>
      <c r="S291" s="23">
        <v>5000</v>
      </c>
      <c r="T291" s="23">
        <f>SUM(BudgetRequestDetail[[#This Row],[Labor Fiscal Impact
FY 2022
($)]:[Non-Labor Fiscal Impact
FY 2022
($)]])</f>
        <v>5000</v>
      </c>
      <c r="U291" s="23">
        <v>0</v>
      </c>
      <c r="V291" s="23">
        <v>8571.4285714285706</v>
      </c>
      <c r="W291" s="24">
        <f>SUM(BudgetRequestDetail[[#This Row],[Labor Fiscal Impact
FY 2022-23
($)]:[Non-Labor Fiscal Impact
FY 2022-23
($)]])</f>
        <v>8571.4285714285706</v>
      </c>
      <c r="X291"/>
      <c r="Y291"/>
    </row>
    <row r="292" spans="2:25" ht="100.15" customHeight="1" x14ac:dyDescent="0.25">
      <c r="B292" s="15">
        <v>381</v>
      </c>
      <c r="C292" s="16" t="s">
        <v>872</v>
      </c>
      <c r="D292" s="16" t="s">
        <v>822</v>
      </c>
      <c r="E292" s="16" t="s">
        <v>134</v>
      </c>
      <c r="F292" s="17" t="s">
        <v>135</v>
      </c>
      <c r="G292" s="18" t="s">
        <v>889</v>
      </c>
      <c r="H292" s="19" t="s">
        <v>890</v>
      </c>
      <c r="I292" s="19" t="s">
        <v>891</v>
      </c>
      <c r="J292" s="16" t="s">
        <v>77</v>
      </c>
      <c r="K292" s="19" t="s">
        <v>892</v>
      </c>
      <c r="L292" s="20" t="s">
        <v>888</v>
      </c>
      <c r="M292" s="18"/>
      <c r="N292" s="16"/>
      <c r="O292" s="16"/>
      <c r="P292" s="21"/>
      <c r="Q292" s="22">
        <v>0</v>
      </c>
      <c r="R292" s="23">
        <v>0</v>
      </c>
      <c r="S292" s="23">
        <v>2000</v>
      </c>
      <c r="T292" s="23">
        <f>SUM(BudgetRequestDetail[[#This Row],[Labor Fiscal Impact
FY 2022
($)]:[Non-Labor Fiscal Impact
FY 2022
($)]])</f>
        <v>2000</v>
      </c>
      <c r="U292" s="23">
        <v>0</v>
      </c>
      <c r="V292" s="23">
        <v>0</v>
      </c>
      <c r="W292" s="24">
        <f>SUM(BudgetRequestDetail[[#This Row],[Labor Fiscal Impact
FY 2022-23
($)]:[Non-Labor Fiscal Impact
FY 2022-23
($)]])</f>
        <v>0</v>
      </c>
      <c r="X292"/>
      <c r="Y292"/>
    </row>
    <row r="293" spans="2:25" ht="100.15" customHeight="1" x14ac:dyDescent="0.25">
      <c r="B293" s="15">
        <v>381</v>
      </c>
      <c r="C293" s="16" t="s">
        <v>872</v>
      </c>
      <c r="D293" s="16" t="s">
        <v>816</v>
      </c>
      <c r="E293" s="16" t="s">
        <v>134</v>
      </c>
      <c r="F293" s="17" t="s">
        <v>135</v>
      </c>
      <c r="G293" s="18" t="s">
        <v>889</v>
      </c>
      <c r="H293" s="19" t="s">
        <v>890</v>
      </c>
      <c r="I293" s="19" t="s">
        <v>891</v>
      </c>
      <c r="J293" s="16" t="s">
        <v>77</v>
      </c>
      <c r="K293" s="19" t="s">
        <v>893</v>
      </c>
      <c r="L293" s="20" t="s">
        <v>888</v>
      </c>
      <c r="M293" s="18"/>
      <c r="N293" s="16"/>
      <c r="O293" s="16"/>
      <c r="P293" s="21"/>
      <c r="Q293" s="22">
        <v>0</v>
      </c>
      <c r="R293" s="23">
        <v>0</v>
      </c>
      <c r="S293" s="23">
        <v>2000</v>
      </c>
      <c r="T293" s="23">
        <f>SUM(BudgetRequestDetail[[#This Row],[Labor Fiscal Impact
FY 2022
($)]:[Non-Labor Fiscal Impact
FY 2022
($)]])</f>
        <v>2000</v>
      </c>
      <c r="U293" s="23">
        <v>0</v>
      </c>
      <c r="V293" s="23">
        <v>0</v>
      </c>
      <c r="W293" s="24">
        <f>SUM(BudgetRequestDetail[[#This Row],[Labor Fiscal Impact
FY 2022-23
($)]:[Non-Labor Fiscal Impact
FY 2022-23
($)]])</f>
        <v>0</v>
      </c>
      <c r="X293"/>
      <c r="Y293"/>
    </row>
    <row r="294" spans="2:25" ht="100.15" customHeight="1" x14ac:dyDescent="0.25">
      <c r="B294" s="15">
        <v>381</v>
      </c>
      <c r="C294" s="16" t="s">
        <v>872</v>
      </c>
      <c r="D294" s="16" t="s">
        <v>274</v>
      </c>
      <c r="E294" s="16" t="s">
        <v>31</v>
      </c>
      <c r="F294" s="17" t="s">
        <v>32</v>
      </c>
      <c r="G294" s="18" t="s">
        <v>298</v>
      </c>
      <c r="H294" s="19" t="s">
        <v>894</v>
      </c>
      <c r="I294" s="19" t="s">
        <v>895</v>
      </c>
      <c r="J294" s="16" t="s">
        <v>36</v>
      </c>
      <c r="K294" s="19" t="s">
        <v>876</v>
      </c>
      <c r="L294" s="20" t="s">
        <v>896</v>
      </c>
      <c r="M294" s="18"/>
      <c r="N294" s="16"/>
      <c r="O294" s="16"/>
      <c r="P294" s="21"/>
      <c r="Q294" s="22">
        <v>0</v>
      </c>
      <c r="R294" s="23">
        <v>175</v>
      </c>
      <c r="S294" s="23"/>
      <c r="T294" s="23">
        <f>SUM(BudgetRequestDetail[[#This Row],[Labor Fiscal Impact
FY 2022
($)]:[Non-Labor Fiscal Impact
FY 2022
($)]])</f>
        <v>175</v>
      </c>
      <c r="U294" s="23">
        <v>600</v>
      </c>
      <c r="V294" s="23"/>
      <c r="W294" s="24">
        <f>SUM(BudgetRequestDetail[[#This Row],[Labor Fiscal Impact
FY 2022-23
($)]:[Non-Labor Fiscal Impact
FY 2022-23
($)]])</f>
        <v>600</v>
      </c>
      <c r="X294"/>
      <c r="Y294"/>
    </row>
    <row r="295" spans="2:25" ht="100.15" customHeight="1" x14ac:dyDescent="0.25">
      <c r="B295" s="15">
        <v>381</v>
      </c>
      <c r="C295" s="16" t="s">
        <v>872</v>
      </c>
      <c r="D295" s="16" t="s">
        <v>274</v>
      </c>
      <c r="E295" s="16" t="s">
        <v>31</v>
      </c>
      <c r="F295" s="17" t="s">
        <v>32</v>
      </c>
      <c r="G295" s="18" t="s">
        <v>293</v>
      </c>
      <c r="H295" s="19" t="s">
        <v>897</v>
      </c>
      <c r="I295" s="19" t="s">
        <v>895</v>
      </c>
      <c r="J295" s="16" t="s">
        <v>36</v>
      </c>
      <c r="K295" s="19" t="s">
        <v>876</v>
      </c>
      <c r="L295" s="20" t="s">
        <v>896</v>
      </c>
      <c r="M295" s="18"/>
      <c r="N295" s="16"/>
      <c r="O295" s="16"/>
      <c r="P295" s="21"/>
      <c r="Q295" s="22">
        <v>0</v>
      </c>
      <c r="R295" s="23">
        <v>1050</v>
      </c>
      <c r="S295" s="23"/>
      <c r="T295" s="23">
        <f>SUM(BudgetRequestDetail[[#This Row],[Labor Fiscal Impact
FY 2022
($)]:[Non-Labor Fiscal Impact
FY 2022
($)]])</f>
        <v>1050</v>
      </c>
      <c r="U295" s="23">
        <v>1800</v>
      </c>
      <c r="V295" s="23"/>
      <c r="W295" s="24">
        <f>SUM(BudgetRequestDetail[[#This Row],[Labor Fiscal Impact
FY 2022-23
($)]:[Non-Labor Fiscal Impact
FY 2022-23
($)]])</f>
        <v>1800</v>
      </c>
      <c r="X295"/>
      <c r="Y295"/>
    </row>
    <row r="296" spans="2:25" ht="100.15" customHeight="1" x14ac:dyDescent="0.25">
      <c r="B296" s="15">
        <v>381</v>
      </c>
      <c r="C296" s="16" t="s">
        <v>872</v>
      </c>
      <c r="D296" s="16" t="s">
        <v>274</v>
      </c>
      <c r="E296" s="16" t="s">
        <v>31</v>
      </c>
      <c r="F296" s="17" t="s">
        <v>32</v>
      </c>
      <c r="G296" s="18" t="s">
        <v>898</v>
      </c>
      <c r="H296" s="19" t="s">
        <v>899</v>
      </c>
      <c r="I296" s="19" t="s">
        <v>900</v>
      </c>
      <c r="J296" s="16" t="s">
        <v>36</v>
      </c>
      <c r="K296" s="19" t="s">
        <v>901</v>
      </c>
      <c r="L296" s="20" t="s">
        <v>902</v>
      </c>
      <c r="M296" s="18"/>
      <c r="N296" s="16"/>
      <c r="O296" s="16"/>
      <c r="P296" s="21"/>
      <c r="Q296" s="22">
        <v>0</v>
      </c>
      <c r="R296" s="23">
        <v>0</v>
      </c>
      <c r="S296" s="23">
        <v>75000</v>
      </c>
      <c r="T296" s="23">
        <f>SUM(BudgetRequestDetail[[#This Row],[Labor Fiscal Impact
FY 2022
($)]:[Non-Labor Fiscal Impact
FY 2022
($)]])</f>
        <v>75000</v>
      </c>
      <c r="U296" s="23">
        <v>0</v>
      </c>
      <c r="V296" s="23">
        <v>128571.42857142857</v>
      </c>
      <c r="W296" s="24">
        <f>SUM(BudgetRequestDetail[[#This Row],[Labor Fiscal Impact
FY 2022-23
($)]:[Non-Labor Fiscal Impact
FY 2022-23
($)]])</f>
        <v>128571.42857142857</v>
      </c>
      <c r="X296"/>
      <c r="Y296"/>
    </row>
    <row r="297" spans="2:25" ht="100.15" customHeight="1" x14ac:dyDescent="0.25">
      <c r="B297" s="15">
        <v>510</v>
      </c>
      <c r="C297" s="16" t="s">
        <v>1992</v>
      </c>
      <c r="D297" s="16" t="s">
        <v>1993</v>
      </c>
      <c r="E297" s="16" t="s">
        <v>31</v>
      </c>
      <c r="F297" s="17" t="s">
        <v>32</v>
      </c>
      <c r="G297" s="18" t="s">
        <v>1994</v>
      </c>
      <c r="H297" s="19" t="s">
        <v>1995</v>
      </c>
      <c r="I297" s="19" t="s">
        <v>1996</v>
      </c>
      <c r="J297" s="16" t="s">
        <v>36</v>
      </c>
      <c r="K297" s="19" t="s">
        <v>1997</v>
      </c>
      <c r="L297" s="20" t="s">
        <v>1998</v>
      </c>
      <c r="M297" s="18" t="s">
        <v>914</v>
      </c>
      <c r="N297" s="16">
        <v>2</v>
      </c>
      <c r="O297" s="16" t="s">
        <v>39</v>
      </c>
      <c r="P297" s="21">
        <v>44634</v>
      </c>
      <c r="Q297" s="22">
        <v>0</v>
      </c>
      <c r="R297" s="23">
        <v>113496.09940000001</v>
      </c>
      <c r="S297" s="23">
        <v>0</v>
      </c>
      <c r="T297" s="23">
        <f>SUM(BudgetRequestDetail[[#This Row],[Labor Fiscal Impact
FY 2022
($)]:[Non-Labor Fiscal Impact
FY 2022
($)]])</f>
        <v>113496.09940000001</v>
      </c>
      <c r="U297" s="23">
        <v>210778.47039999999</v>
      </c>
      <c r="V297" s="23">
        <v>0</v>
      </c>
      <c r="W297" s="24">
        <f>SUM(BudgetRequestDetail[[#This Row],[Labor Fiscal Impact
FY 2022-23
($)]:[Non-Labor Fiscal Impact
FY 2022-23
($)]])</f>
        <v>210778.47039999999</v>
      </c>
      <c r="X297"/>
      <c r="Y297"/>
    </row>
    <row r="298" spans="2:25" ht="100.15" customHeight="1" x14ac:dyDescent="0.25">
      <c r="B298" s="15">
        <v>510</v>
      </c>
      <c r="C298" s="16" t="s">
        <v>1992</v>
      </c>
      <c r="D298" s="16" t="s">
        <v>1993</v>
      </c>
      <c r="E298" s="16" t="s">
        <v>31</v>
      </c>
      <c r="F298" s="17" t="s">
        <v>32</v>
      </c>
      <c r="G298" s="18" t="s">
        <v>911</v>
      </c>
      <c r="H298" s="19" t="s">
        <v>1999</v>
      </c>
      <c r="I298" s="19" t="s">
        <v>1996</v>
      </c>
      <c r="J298" s="16" t="s">
        <v>36</v>
      </c>
      <c r="K298" s="19" t="s">
        <v>1997</v>
      </c>
      <c r="L298" s="20" t="s">
        <v>1998</v>
      </c>
      <c r="M298" s="18" t="s">
        <v>912</v>
      </c>
      <c r="N298" s="16">
        <v>2</v>
      </c>
      <c r="O298" s="16" t="s">
        <v>39</v>
      </c>
      <c r="P298" s="21">
        <v>44634</v>
      </c>
      <c r="Q298" s="22">
        <v>0</v>
      </c>
      <c r="R298" s="23">
        <v>144137.07740000001</v>
      </c>
      <c r="S298" s="23">
        <v>0</v>
      </c>
      <c r="T298" s="23">
        <f>SUM(BudgetRequestDetail[[#This Row],[Labor Fiscal Impact
FY 2022
($)]:[Non-Labor Fiscal Impact
FY 2022
($)]])</f>
        <v>144137.07740000001</v>
      </c>
      <c r="U298" s="23">
        <v>267683.14370000002</v>
      </c>
      <c r="V298" s="23">
        <v>0</v>
      </c>
      <c r="W298" s="24">
        <f>SUM(BudgetRequestDetail[[#This Row],[Labor Fiscal Impact
FY 2022-23
($)]:[Non-Labor Fiscal Impact
FY 2022-23
($)]])</f>
        <v>267683.14370000002</v>
      </c>
      <c r="X298"/>
      <c r="Y298"/>
    </row>
    <row r="299" spans="2:25" ht="100.15" customHeight="1" x14ac:dyDescent="0.25">
      <c r="B299" s="15">
        <v>510</v>
      </c>
      <c r="C299" s="16" t="s">
        <v>1992</v>
      </c>
      <c r="D299" s="16" t="s">
        <v>1993</v>
      </c>
      <c r="E299" s="16" t="s">
        <v>31</v>
      </c>
      <c r="F299" s="17" t="s">
        <v>32</v>
      </c>
      <c r="G299" s="18" t="s">
        <v>2000</v>
      </c>
      <c r="H299" s="19" t="s">
        <v>2001</v>
      </c>
      <c r="I299" s="19" t="s">
        <v>2002</v>
      </c>
      <c r="J299" s="16" t="s">
        <v>36</v>
      </c>
      <c r="K299" s="19" t="s">
        <v>1997</v>
      </c>
      <c r="L299" s="20" t="s">
        <v>1998</v>
      </c>
      <c r="M299" s="18" t="s">
        <v>918</v>
      </c>
      <c r="N299" s="16">
        <v>5</v>
      </c>
      <c r="O299" s="16" t="s">
        <v>39</v>
      </c>
      <c r="P299" s="21">
        <v>44634</v>
      </c>
      <c r="Q299" s="22">
        <v>0</v>
      </c>
      <c r="R299" s="23">
        <v>274805.6054</v>
      </c>
      <c r="S299" s="23">
        <v>0</v>
      </c>
      <c r="T299" s="23">
        <f>SUM(BudgetRequestDetail[[#This Row],[Labor Fiscal Impact
FY 2022
($)]:[Non-Labor Fiscal Impact
FY 2022
($)]])</f>
        <v>274805.6054</v>
      </c>
      <c r="U299" s="23">
        <v>510353.2672</v>
      </c>
      <c r="V299" s="23">
        <v>0</v>
      </c>
      <c r="W299" s="24">
        <f>SUM(BudgetRequestDetail[[#This Row],[Labor Fiscal Impact
FY 2022-23
($)]:[Non-Labor Fiscal Impact
FY 2022-23
($)]])</f>
        <v>510353.2672</v>
      </c>
      <c r="X299"/>
      <c r="Y299"/>
    </row>
    <row r="300" spans="2:25" ht="100.15" customHeight="1" x14ac:dyDescent="0.25">
      <c r="B300" s="15">
        <v>510</v>
      </c>
      <c r="C300" s="16" t="s">
        <v>1992</v>
      </c>
      <c r="D300" s="16" t="s">
        <v>1993</v>
      </c>
      <c r="E300" s="16" t="s">
        <v>31</v>
      </c>
      <c r="F300" s="17" t="s">
        <v>32</v>
      </c>
      <c r="G300" s="18" t="s">
        <v>2003</v>
      </c>
      <c r="H300" s="19" t="s">
        <v>2004</v>
      </c>
      <c r="I300" s="19" t="s">
        <v>1996</v>
      </c>
      <c r="J300" s="16" t="s">
        <v>36</v>
      </c>
      <c r="K300" s="19" t="s">
        <v>1997</v>
      </c>
      <c r="L300" s="20" t="s">
        <v>1998</v>
      </c>
      <c r="M300" s="18" t="s">
        <v>2005</v>
      </c>
      <c r="N300" s="16">
        <v>2</v>
      </c>
      <c r="O300" s="16" t="s">
        <v>39</v>
      </c>
      <c r="P300" s="21">
        <v>44634</v>
      </c>
      <c r="Q300" s="22">
        <v>0</v>
      </c>
      <c r="R300" s="23">
        <v>229881.94779999999</v>
      </c>
      <c r="S300" s="23">
        <v>0</v>
      </c>
      <c r="T300" s="23">
        <f>SUM(BudgetRequestDetail[[#This Row],[Labor Fiscal Impact
FY 2022
($)]:[Non-Labor Fiscal Impact
FY 2022
($)]])</f>
        <v>229881.94779999999</v>
      </c>
      <c r="U300" s="23">
        <v>424705.65919999999</v>
      </c>
      <c r="V300" s="23">
        <v>0</v>
      </c>
      <c r="W300" s="24">
        <f>SUM(BudgetRequestDetail[[#This Row],[Labor Fiscal Impact
FY 2022-23
($)]:[Non-Labor Fiscal Impact
FY 2022-23
($)]])</f>
        <v>424705.65919999999</v>
      </c>
      <c r="X300"/>
      <c r="Y300"/>
    </row>
    <row r="301" spans="2:25" ht="100.15" customHeight="1" x14ac:dyDescent="0.25">
      <c r="B301" s="15">
        <v>510</v>
      </c>
      <c r="C301" s="16" t="s">
        <v>1992</v>
      </c>
      <c r="D301" s="16" t="s">
        <v>1993</v>
      </c>
      <c r="E301" s="16" t="s">
        <v>31</v>
      </c>
      <c r="F301" s="17" t="s">
        <v>32</v>
      </c>
      <c r="G301" s="18" t="s">
        <v>2006</v>
      </c>
      <c r="H301" s="19" t="s">
        <v>2007</v>
      </c>
      <c r="I301" s="19" t="s">
        <v>1996</v>
      </c>
      <c r="J301" s="16" t="s">
        <v>36</v>
      </c>
      <c r="K301" s="19" t="s">
        <v>1997</v>
      </c>
      <c r="L301" s="20" t="s">
        <v>1998</v>
      </c>
      <c r="M301" s="18" t="s">
        <v>932</v>
      </c>
      <c r="N301" s="16">
        <v>2</v>
      </c>
      <c r="O301" s="16" t="s">
        <v>39</v>
      </c>
      <c r="P301" s="21">
        <v>44634</v>
      </c>
      <c r="Q301" s="22">
        <v>0</v>
      </c>
      <c r="R301" s="23">
        <v>93853.736600000004</v>
      </c>
      <c r="S301" s="23">
        <v>0</v>
      </c>
      <c r="T301" s="23">
        <f>SUM(BudgetRequestDetail[[#This Row],[Labor Fiscal Impact
FY 2022
($)]:[Non-Labor Fiscal Impact
FY 2022
($)]])</f>
        <v>93853.736600000004</v>
      </c>
      <c r="U301" s="23">
        <v>174299.7965</v>
      </c>
      <c r="V301" s="23">
        <v>0</v>
      </c>
      <c r="W301" s="24">
        <f>SUM(BudgetRequestDetail[[#This Row],[Labor Fiscal Impact
FY 2022-23
($)]:[Non-Labor Fiscal Impact
FY 2022-23
($)]])</f>
        <v>174299.7965</v>
      </c>
      <c r="X301"/>
      <c r="Y301"/>
    </row>
    <row r="302" spans="2:25" ht="100.15" customHeight="1" x14ac:dyDescent="0.25">
      <c r="B302" s="15">
        <v>510</v>
      </c>
      <c r="C302" s="16" t="s">
        <v>1992</v>
      </c>
      <c r="D302" s="16" t="s">
        <v>2008</v>
      </c>
      <c r="E302" s="16" t="s">
        <v>31</v>
      </c>
      <c r="F302" s="17" t="s">
        <v>32</v>
      </c>
      <c r="G302" s="18" t="s">
        <v>293</v>
      </c>
      <c r="H302" s="19" t="s">
        <v>2009</v>
      </c>
      <c r="I302" s="19" t="s">
        <v>2010</v>
      </c>
      <c r="J302" s="16" t="s">
        <v>36</v>
      </c>
      <c r="K302" s="19" t="s">
        <v>2010</v>
      </c>
      <c r="L302" s="20" t="s">
        <v>2011</v>
      </c>
      <c r="M302" s="18"/>
      <c r="N302" s="16"/>
      <c r="O302" s="16"/>
      <c r="P302" s="21">
        <v>44634</v>
      </c>
      <c r="Q302" s="22">
        <v>3950</v>
      </c>
      <c r="R302" s="23">
        <v>0</v>
      </c>
      <c r="S302" s="23"/>
      <c r="T302" s="23">
        <f>SUM(BudgetRequestDetail[[#This Row],[Labor Fiscal Impact
FY 2022
($)]:[Non-Labor Fiscal Impact
FY 2022
($)]])</f>
        <v>0</v>
      </c>
      <c r="U302" s="23">
        <v>0</v>
      </c>
      <c r="V302" s="23"/>
      <c r="W302" s="24">
        <f>SUM(BudgetRequestDetail[[#This Row],[Labor Fiscal Impact
FY 2022-23
($)]:[Non-Labor Fiscal Impact
FY 2022-23
($)]])</f>
        <v>0</v>
      </c>
      <c r="X302"/>
      <c r="Y302"/>
    </row>
    <row r="303" spans="2:25" ht="100.15" customHeight="1" x14ac:dyDescent="0.25">
      <c r="B303" s="15">
        <v>510</v>
      </c>
      <c r="C303" s="16" t="s">
        <v>1992</v>
      </c>
      <c r="D303" s="16" t="s">
        <v>68</v>
      </c>
      <c r="E303" s="16" t="s">
        <v>31</v>
      </c>
      <c r="F303" s="17" t="s">
        <v>32</v>
      </c>
      <c r="G303" s="18" t="s">
        <v>2012</v>
      </c>
      <c r="H303" s="19" t="s">
        <v>2013</v>
      </c>
      <c r="I303" s="19" t="s">
        <v>2010</v>
      </c>
      <c r="J303" s="16" t="s">
        <v>36</v>
      </c>
      <c r="K303" s="19" t="s">
        <v>2010</v>
      </c>
      <c r="L303" s="20" t="s">
        <v>2014</v>
      </c>
      <c r="M303" s="18"/>
      <c r="N303" s="16"/>
      <c r="O303" s="16" t="s">
        <v>39</v>
      </c>
      <c r="P303" s="21">
        <v>44634</v>
      </c>
      <c r="Q303" s="22">
        <v>0</v>
      </c>
      <c r="R303" s="23">
        <v>0</v>
      </c>
      <c r="S303" s="23">
        <v>1300300</v>
      </c>
      <c r="T303" s="23">
        <f>SUM(BudgetRequestDetail[[#This Row],[Labor Fiscal Impact
FY 2022
($)]:[Non-Labor Fiscal Impact
FY 2022
($)]])</f>
        <v>1300300</v>
      </c>
      <c r="U303" s="23">
        <v>0</v>
      </c>
      <c r="V303" s="23">
        <v>2229085.7142857141</v>
      </c>
      <c r="W303" s="24">
        <f>SUM(BudgetRequestDetail[[#This Row],[Labor Fiscal Impact
FY 2022-23
($)]:[Non-Labor Fiscal Impact
FY 2022-23
($)]])</f>
        <v>2229085.7142857141</v>
      </c>
      <c r="X303"/>
      <c r="Y303"/>
    </row>
    <row r="304" spans="2:25" ht="100.15" customHeight="1" x14ac:dyDescent="0.25">
      <c r="B304" s="15">
        <v>510</v>
      </c>
      <c r="C304" s="16" t="s">
        <v>1992</v>
      </c>
      <c r="D304" s="16" t="s">
        <v>2015</v>
      </c>
      <c r="E304" s="16" t="s">
        <v>31</v>
      </c>
      <c r="F304" s="17" t="s">
        <v>32</v>
      </c>
      <c r="G304" s="18" t="s">
        <v>1569</v>
      </c>
      <c r="H304" s="19" t="s">
        <v>2016</v>
      </c>
      <c r="I304" s="19" t="s">
        <v>2017</v>
      </c>
      <c r="J304" s="16" t="s">
        <v>36</v>
      </c>
      <c r="K304" s="19" t="s">
        <v>2018</v>
      </c>
      <c r="L304" s="20" t="s">
        <v>1998</v>
      </c>
      <c r="M304" s="18" t="s">
        <v>1569</v>
      </c>
      <c r="N304" s="16">
        <v>1</v>
      </c>
      <c r="O304" s="16" t="s">
        <v>39</v>
      </c>
      <c r="P304" s="21">
        <v>44634</v>
      </c>
      <c r="Q304" s="22">
        <v>0</v>
      </c>
      <c r="R304" s="23">
        <v>46926.868300000002</v>
      </c>
      <c r="S304" s="23">
        <v>0</v>
      </c>
      <c r="T304" s="23">
        <f>SUM(BudgetRequestDetail[[#This Row],[Labor Fiscal Impact
FY 2022
($)]:[Non-Labor Fiscal Impact
FY 2022
($)]])</f>
        <v>46926.868300000002</v>
      </c>
      <c r="U304" s="23">
        <v>87149.898199999996</v>
      </c>
      <c r="V304" s="23">
        <v>0</v>
      </c>
      <c r="W304" s="24">
        <f>SUM(BudgetRequestDetail[[#This Row],[Labor Fiscal Impact
FY 2022-23
($)]:[Non-Labor Fiscal Impact
FY 2022-23
($)]])</f>
        <v>87149.898199999996</v>
      </c>
      <c r="X304"/>
      <c r="Y304"/>
    </row>
    <row r="305" spans="2:25" ht="100.15" customHeight="1" x14ac:dyDescent="0.25">
      <c r="B305" s="15">
        <v>510</v>
      </c>
      <c r="C305" s="16" t="s">
        <v>1992</v>
      </c>
      <c r="D305" s="16" t="s">
        <v>2015</v>
      </c>
      <c r="E305" s="16" t="s">
        <v>31</v>
      </c>
      <c r="F305" s="17" t="s">
        <v>32</v>
      </c>
      <c r="G305" s="18" t="s">
        <v>1141</v>
      </c>
      <c r="H305" s="19" t="s">
        <v>2019</v>
      </c>
      <c r="I305" s="19" t="s">
        <v>2017</v>
      </c>
      <c r="J305" s="16" t="s">
        <v>36</v>
      </c>
      <c r="K305" s="19" t="s">
        <v>2018</v>
      </c>
      <c r="L305" s="20" t="s">
        <v>1998</v>
      </c>
      <c r="M305" s="18" t="s">
        <v>1141</v>
      </c>
      <c r="N305" s="16">
        <v>1</v>
      </c>
      <c r="O305" s="16" t="s">
        <v>39</v>
      </c>
      <c r="P305" s="21">
        <v>44634</v>
      </c>
      <c r="Q305" s="22">
        <v>0</v>
      </c>
      <c r="R305" s="23">
        <v>60869.067300000002</v>
      </c>
      <c r="S305" s="23">
        <v>0</v>
      </c>
      <c r="T305" s="23">
        <f>SUM(BudgetRequestDetail[[#This Row],[Labor Fiscal Impact
FY 2022
($)]:[Non-Labor Fiscal Impact
FY 2022
($)]])</f>
        <v>60869.067300000002</v>
      </c>
      <c r="U305" s="23">
        <v>113042.5536</v>
      </c>
      <c r="V305" s="23">
        <v>0</v>
      </c>
      <c r="W305" s="24">
        <f>SUM(BudgetRequestDetail[[#This Row],[Labor Fiscal Impact
FY 2022-23
($)]:[Non-Labor Fiscal Impact
FY 2022-23
($)]])</f>
        <v>113042.5536</v>
      </c>
      <c r="X305"/>
      <c r="Y305"/>
    </row>
    <row r="306" spans="2:25" ht="100.15" customHeight="1" x14ac:dyDescent="0.25">
      <c r="B306" s="15">
        <v>510</v>
      </c>
      <c r="C306" s="16" t="s">
        <v>1992</v>
      </c>
      <c r="D306" s="16" t="s">
        <v>68</v>
      </c>
      <c r="E306" s="16" t="s">
        <v>31</v>
      </c>
      <c r="F306" s="17" t="s">
        <v>32</v>
      </c>
      <c r="G306" s="18" t="s">
        <v>69</v>
      </c>
      <c r="H306" s="19" t="s">
        <v>2020</v>
      </c>
      <c r="I306" s="19" t="s">
        <v>2010</v>
      </c>
      <c r="J306" s="16" t="s">
        <v>36</v>
      </c>
      <c r="K306" s="19" t="s">
        <v>2021</v>
      </c>
      <c r="L306" s="20" t="s">
        <v>1998</v>
      </c>
      <c r="M306" s="18"/>
      <c r="N306" s="16"/>
      <c r="O306" s="16"/>
      <c r="P306" s="21">
        <v>44634</v>
      </c>
      <c r="Q306" s="22">
        <v>0</v>
      </c>
      <c r="R306" s="23">
        <v>902000</v>
      </c>
      <c r="S306" s="23"/>
      <c r="T306" s="23">
        <f>SUM(BudgetRequestDetail[[#This Row],[Labor Fiscal Impact
FY 2022
($)]:[Non-Labor Fiscal Impact
FY 2022
($)]])</f>
        <v>902000</v>
      </c>
      <c r="U306" s="23">
        <v>1546285.7142857143</v>
      </c>
      <c r="V306" s="23"/>
      <c r="W306" s="24">
        <f>SUM(BudgetRequestDetail[[#This Row],[Labor Fiscal Impact
FY 2022-23
($)]:[Non-Labor Fiscal Impact
FY 2022-23
($)]])</f>
        <v>1546285.7142857143</v>
      </c>
      <c r="X306"/>
      <c r="Y306"/>
    </row>
    <row r="307" spans="2:25" ht="100.15" customHeight="1" x14ac:dyDescent="0.25">
      <c r="B307" s="15">
        <v>510</v>
      </c>
      <c r="C307" s="16" t="s">
        <v>1992</v>
      </c>
      <c r="D307" s="16" t="s">
        <v>2022</v>
      </c>
      <c r="E307" s="16" t="s">
        <v>31</v>
      </c>
      <c r="F307" s="17" t="s">
        <v>32</v>
      </c>
      <c r="G307" s="18" t="s">
        <v>2005</v>
      </c>
      <c r="H307" s="19" t="s">
        <v>2023</v>
      </c>
      <c r="I307" s="19" t="s">
        <v>2024</v>
      </c>
      <c r="J307" s="16" t="s">
        <v>36</v>
      </c>
      <c r="K307" s="19" t="s">
        <v>2021</v>
      </c>
      <c r="L307" s="20" t="s">
        <v>1998</v>
      </c>
      <c r="M307" s="18" t="s">
        <v>2005</v>
      </c>
      <c r="N307" s="16">
        <v>1</v>
      </c>
      <c r="O307" s="16" t="s">
        <v>39</v>
      </c>
      <c r="P307" s="21">
        <v>44634</v>
      </c>
      <c r="Q307" s="22">
        <v>0</v>
      </c>
      <c r="R307" s="23">
        <v>114940.9739</v>
      </c>
      <c r="S307" s="23">
        <v>0</v>
      </c>
      <c r="T307" s="23">
        <f>SUM(BudgetRequestDetail[[#This Row],[Labor Fiscal Impact
FY 2022
($)]:[Non-Labor Fiscal Impact
FY 2022
($)]])</f>
        <v>114940.9739</v>
      </c>
      <c r="U307" s="23">
        <v>317444.8</v>
      </c>
      <c r="V307" s="23">
        <v>0</v>
      </c>
      <c r="W307" s="24">
        <f>SUM(BudgetRequestDetail[[#This Row],[Labor Fiscal Impact
FY 2022-23
($)]:[Non-Labor Fiscal Impact
FY 2022-23
($)]])</f>
        <v>317444.8</v>
      </c>
      <c r="X307"/>
      <c r="Y307"/>
    </row>
    <row r="308" spans="2:25" ht="100.15" customHeight="1" x14ac:dyDescent="0.25">
      <c r="B308" s="15">
        <v>510</v>
      </c>
      <c r="C308" s="16" t="s">
        <v>1992</v>
      </c>
      <c r="D308" s="16" t="s">
        <v>2025</v>
      </c>
      <c r="E308" s="16" t="s">
        <v>31</v>
      </c>
      <c r="F308" s="17" t="s">
        <v>32</v>
      </c>
      <c r="G308" s="18" t="s">
        <v>2026</v>
      </c>
      <c r="H308" s="19" t="s">
        <v>2027</v>
      </c>
      <c r="I308" s="19" t="s">
        <v>2028</v>
      </c>
      <c r="J308" s="16" t="s">
        <v>36</v>
      </c>
      <c r="K308" s="19" t="s">
        <v>2021</v>
      </c>
      <c r="L308" s="20" t="s">
        <v>1998</v>
      </c>
      <c r="M308" s="18" t="s">
        <v>2026</v>
      </c>
      <c r="N308" s="16">
        <v>1</v>
      </c>
      <c r="O308" s="16" t="s">
        <v>39</v>
      </c>
      <c r="P308" s="21">
        <v>44634</v>
      </c>
      <c r="Q308" s="22">
        <v>0</v>
      </c>
      <c r="R308" s="23">
        <v>78385.123600000006</v>
      </c>
      <c r="S308" s="23">
        <v>0</v>
      </c>
      <c r="T308" s="23">
        <f>SUM(BudgetRequestDetail[[#This Row],[Labor Fiscal Impact
FY 2022
($)]:[Non-Labor Fiscal Impact
FY 2022
($)]])</f>
        <v>78385.123600000006</v>
      </c>
      <c r="U308" s="23">
        <v>226207.2</v>
      </c>
      <c r="V308" s="23">
        <v>0</v>
      </c>
      <c r="W308" s="24">
        <f>SUM(BudgetRequestDetail[[#This Row],[Labor Fiscal Impact
FY 2022-23
($)]:[Non-Labor Fiscal Impact
FY 2022-23
($)]])</f>
        <v>226207.2</v>
      </c>
      <c r="X308"/>
      <c r="Y308"/>
    </row>
    <row r="309" spans="2:25" ht="100.15" customHeight="1" x14ac:dyDescent="0.25">
      <c r="B309" s="15">
        <v>510</v>
      </c>
      <c r="C309" s="16" t="s">
        <v>1992</v>
      </c>
      <c r="D309" s="16" t="s">
        <v>2022</v>
      </c>
      <c r="E309" s="16" t="s">
        <v>31</v>
      </c>
      <c r="F309" s="17" t="s">
        <v>32</v>
      </c>
      <c r="G309" s="18" t="s">
        <v>2029</v>
      </c>
      <c r="H309" s="19" t="s">
        <v>2030</v>
      </c>
      <c r="I309" s="19" t="s">
        <v>2031</v>
      </c>
      <c r="J309" s="16" t="s">
        <v>36</v>
      </c>
      <c r="K309" s="19" t="s">
        <v>2021</v>
      </c>
      <c r="L309" s="20" t="s">
        <v>1998</v>
      </c>
      <c r="M309" s="18" t="s">
        <v>2026</v>
      </c>
      <c r="N309" s="16">
        <v>2</v>
      </c>
      <c r="O309" s="16" t="s">
        <v>39</v>
      </c>
      <c r="P309" s="21">
        <v>44634</v>
      </c>
      <c r="Q309" s="22">
        <v>0</v>
      </c>
      <c r="R309" s="23">
        <v>156770.24729999999</v>
      </c>
      <c r="S309" s="23">
        <v>0</v>
      </c>
      <c r="T309" s="23">
        <f>SUM(BudgetRequestDetail[[#This Row],[Labor Fiscal Impact
FY 2022
($)]:[Non-Labor Fiscal Impact
FY 2022
($)]])</f>
        <v>156770.24729999999</v>
      </c>
      <c r="U309" s="23">
        <v>452414.4</v>
      </c>
      <c r="V309" s="23">
        <v>0</v>
      </c>
      <c r="W309" s="24">
        <f>SUM(BudgetRequestDetail[[#This Row],[Labor Fiscal Impact
FY 2022-23
($)]:[Non-Labor Fiscal Impact
FY 2022-23
($)]])</f>
        <v>452414.4</v>
      </c>
      <c r="X309"/>
      <c r="Y309"/>
    </row>
    <row r="310" spans="2:25" ht="100.15" customHeight="1" x14ac:dyDescent="0.25">
      <c r="B310" s="15">
        <v>510</v>
      </c>
      <c r="C310" s="16" t="s">
        <v>1992</v>
      </c>
      <c r="D310" s="16" t="s">
        <v>68</v>
      </c>
      <c r="E310" s="16" t="s">
        <v>31</v>
      </c>
      <c r="F310" s="17" t="s">
        <v>32</v>
      </c>
      <c r="G310" s="18" t="s">
        <v>2032</v>
      </c>
      <c r="H310" s="19" t="s">
        <v>2033</v>
      </c>
      <c r="I310" s="19" t="s">
        <v>2034</v>
      </c>
      <c r="J310" s="16" t="s">
        <v>36</v>
      </c>
      <c r="K310" s="19" t="s">
        <v>2021</v>
      </c>
      <c r="L310" s="20" t="s">
        <v>1998</v>
      </c>
      <c r="M310" s="18"/>
      <c r="N310" s="16"/>
      <c r="O310" s="16"/>
      <c r="P310" s="21">
        <v>44634</v>
      </c>
      <c r="Q310" s="22">
        <v>0</v>
      </c>
      <c r="R310" s="23">
        <v>72000</v>
      </c>
      <c r="S310" s="23"/>
      <c r="T310" s="23">
        <f>SUM(BudgetRequestDetail[[#This Row],[Labor Fiscal Impact
FY 2022
($)]:[Non-Labor Fiscal Impact
FY 2022
($)]])</f>
        <v>72000</v>
      </c>
      <c r="U310" s="23">
        <v>123428.57142857143</v>
      </c>
      <c r="V310" s="23"/>
      <c r="W310" s="24">
        <f>SUM(BudgetRequestDetail[[#This Row],[Labor Fiscal Impact
FY 2022-23
($)]:[Non-Labor Fiscal Impact
FY 2022-23
($)]])</f>
        <v>123428.57142857143</v>
      </c>
      <c r="X310"/>
      <c r="Y310"/>
    </row>
    <row r="311" spans="2:25" ht="100.15" customHeight="1" x14ac:dyDescent="0.25">
      <c r="B311" s="15">
        <v>510</v>
      </c>
      <c r="C311" s="16" t="s">
        <v>1992</v>
      </c>
      <c r="D311" s="16" t="s">
        <v>2022</v>
      </c>
      <c r="E311" s="16" t="s">
        <v>31</v>
      </c>
      <c r="F311" s="17" t="s">
        <v>32</v>
      </c>
      <c r="G311" s="18" t="s">
        <v>916</v>
      </c>
      <c r="H311" s="19" t="s">
        <v>2030</v>
      </c>
      <c r="I311" s="19" t="s">
        <v>2035</v>
      </c>
      <c r="J311" s="16" t="s">
        <v>36</v>
      </c>
      <c r="K311" s="19" t="s">
        <v>2021</v>
      </c>
      <c r="L311" s="20" t="s">
        <v>1998</v>
      </c>
      <c r="M311" s="18" t="s">
        <v>916</v>
      </c>
      <c r="N311" s="16">
        <v>1</v>
      </c>
      <c r="O311" s="16" t="s">
        <v>39</v>
      </c>
      <c r="P311" s="21">
        <v>44634</v>
      </c>
      <c r="Q311" s="22">
        <v>0</v>
      </c>
      <c r="R311" s="23">
        <v>54961.121099999997</v>
      </c>
      <c r="S311" s="23">
        <v>0</v>
      </c>
      <c r="T311" s="23">
        <f>SUM(BudgetRequestDetail[[#This Row],[Labor Fiscal Impact
FY 2022
($)]:[Non-Labor Fiscal Impact
FY 2022
($)]])</f>
        <v>54961.121099999997</v>
      </c>
      <c r="U311" s="23">
        <v>155861.6</v>
      </c>
      <c r="V311" s="23">
        <v>0</v>
      </c>
      <c r="W311" s="24">
        <f>SUM(BudgetRequestDetail[[#This Row],[Labor Fiscal Impact
FY 2022-23
($)]:[Non-Labor Fiscal Impact
FY 2022-23
($)]])</f>
        <v>155861.6</v>
      </c>
      <c r="X311"/>
      <c r="Y311"/>
    </row>
    <row r="312" spans="2:25" ht="100.15" customHeight="1" x14ac:dyDescent="0.25">
      <c r="B312" s="15">
        <v>510</v>
      </c>
      <c r="C312" s="16" t="s">
        <v>1992</v>
      </c>
      <c r="D312" s="16" t="s">
        <v>2008</v>
      </c>
      <c r="E312" s="16" t="s">
        <v>31</v>
      </c>
      <c r="F312" s="17" t="s">
        <v>32</v>
      </c>
      <c r="G312" s="18" t="s">
        <v>914</v>
      </c>
      <c r="H312" s="19" t="s">
        <v>2036</v>
      </c>
      <c r="I312" s="19" t="s">
        <v>2037</v>
      </c>
      <c r="J312" s="16" t="s">
        <v>36</v>
      </c>
      <c r="K312" s="19" t="s">
        <v>2021</v>
      </c>
      <c r="L312" s="20" t="s">
        <v>1998</v>
      </c>
      <c r="M312" s="18" t="s">
        <v>914</v>
      </c>
      <c r="N312" s="16">
        <v>1</v>
      </c>
      <c r="O312" s="16" t="s">
        <v>39</v>
      </c>
      <c r="P312" s="21">
        <v>44634</v>
      </c>
      <c r="Q312" s="22">
        <v>0</v>
      </c>
      <c r="R312" s="23">
        <v>56748.049700000003</v>
      </c>
      <c r="S312" s="23">
        <v>0</v>
      </c>
      <c r="T312" s="23">
        <f>SUM(BudgetRequestDetail[[#This Row],[Labor Fiscal Impact
FY 2022
($)]:[Non-Labor Fiscal Impact
FY 2022
($)]])</f>
        <v>56748.049700000003</v>
      </c>
      <c r="U312" s="23">
        <v>161228</v>
      </c>
      <c r="V312" s="23">
        <v>0</v>
      </c>
      <c r="W312" s="24">
        <f>SUM(BudgetRequestDetail[[#This Row],[Labor Fiscal Impact
FY 2022-23
($)]:[Non-Labor Fiscal Impact
FY 2022-23
($)]])</f>
        <v>161228</v>
      </c>
      <c r="X312"/>
      <c r="Y312"/>
    </row>
    <row r="313" spans="2:25" ht="100.15" customHeight="1" x14ac:dyDescent="0.25">
      <c r="B313" s="15">
        <v>510</v>
      </c>
      <c r="C313" s="16" t="s">
        <v>1992</v>
      </c>
      <c r="D313" s="16" t="s">
        <v>2008</v>
      </c>
      <c r="E313" s="16" t="s">
        <v>31</v>
      </c>
      <c r="F313" s="17" t="s">
        <v>32</v>
      </c>
      <c r="G313" s="18" t="s">
        <v>912</v>
      </c>
      <c r="H313" s="19" t="s">
        <v>2036</v>
      </c>
      <c r="I313" s="19" t="s">
        <v>2037</v>
      </c>
      <c r="J313" s="16" t="s">
        <v>36</v>
      </c>
      <c r="K313" s="19" t="s">
        <v>2021</v>
      </c>
      <c r="L313" s="20" t="s">
        <v>1998</v>
      </c>
      <c r="M313" s="18" t="s">
        <v>912</v>
      </c>
      <c r="N313" s="16">
        <v>1</v>
      </c>
      <c r="O313" s="16" t="s">
        <v>39</v>
      </c>
      <c r="P313" s="21">
        <v>44634</v>
      </c>
      <c r="Q313" s="22">
        <v>0</v>
      </c>
      <c r="R313" s="23">
        <v>72068.538700000005</v>
      </c>
      <c r="S313" s="23">
        <v>0</v>
      </c>
      <c r="T313" s="23">
        <f>SUM(BudgetRequestDetail[[#This Row],[Labor Fiscal Impact
FY 2022
($)]:[Non-Labor Fiscal Impact
FY 2022
($)]])</f>
        <v>72068.538700000005</v>
      </c>
      <c r="U313" s="23">
        <v>207237.6</v>
      </c>
      <c r="V313" s="23">
        <v>0</v>
      </c>
      <c r="W313" s="24">
        <f>SUM(BudgetRequestDetail[[#This Row],[Labor Fiscal Impact
FY 2022-23
($)]:[Non-Labor Fiscal Impact
FY 2022-23
($)]])</f>
        <v>207237.6</v>
      </c>
      <c r="X313"/>
      <c r="Y313"/>
    </row>
    <row r="314" spans="2:25" ht="100.15" customHeight="1" x14ac:dyDescent="0.25">
      <c r="B314" s="15">
        <v>510</v>
      </c>
      <c r="C314" s="16" t="s">
        <v>1992</v>
      </c>
      <c r="D314" s="16" t="s">
        <v>2008</v>
      </c>
      <c r="E314" s="16" t="s">
        <v>31</v>
      </c>
      <c r="F314" s="17" t="s">
        <v>32</v>
      </c>
      <c r="G314" s="18" t="s">
        <v>920</v>
      </c>
      <c r="H314" s="19" t="s">
        <v>2038</v>
      </c>
      <c r="I314" s="19" t="s">
        <v>2037</v>
      </c>
      <c r="J314" s="16" t="s">
        <v>36</v>
      </c>
      <c r="K314" s="19" t="s">
        <v>2021</v>
      </c>
      <c r="L314" s="20" t="s">
        <v>1998</v>
      </c>
      <c r="M314" s="18" t="s">
        <v>920</v>
      </c>
      <c r="N314" s="16">
        <v>1</v>
      </c>
      <c r="O314" s="16" t="s">
        <v>39</v>
      </c>
      <c r="P314" s="21">
        <v>44634</v>
      </c>
      <c r="Q314" s="22">
        <v>0</v>
      </c>
      <c r="R314" s="23">
        <v>68937.950500000006</v>
      </c>
      <c r="S314" s="23">
        <v>0</v>
      </c>
      <c r="T314" s="23">
        <f>SUM(BudgetRequestDetail[[#This Row],[Labor Fiscal Impact
FY 2022
($)]:[Non-Labor Fiscal Impact
FY 2022
($)]])</f>
        <v>68937.950500000006</v>
      </c>
      <c r="U314" s="23">
        <v>197836</v>
      </c>
      <c r="V314" s="23">
        <v>0</v>
      </c>
      <c r="W314" s="24">
        <f>SUM(BudgetRequestDetail[[#This Row],[Labor Fiscal Impact
FY 2022-23
($)]:[Non-Labor Fiscal Impact
FY 2022-23
($)]])</f>
        <v>197836</v>
      </c>
      <c r="X314"/>
      <c r="Y314"/>
    </row>
    <row r="315" spans="2:25" ht="100.15" customHeight="1" x14ac:dyDescent="0.25">
      <c r="B315" s="15">
        <v>510</v>
      </c>
      <c r="C315" s="16" t="s">
        <v>1992</v>
      </c>
      <c r="D315" s="16" t="s">
        <v>2008</v>
      </c>
      <c r="E315" s="16" t="s">
        <v>31</v>
      </c>
      <c r="F315" s="17" t="s">
        <v>32</v>
      </c>
      <c r="G315" s="18" t="s">
        <v>2039</v>
      </c>
      <c r="H315" s="19" t="s">
        <v>2036</v>
      </c>
      <c r="I315" s="19" t="s">
        <v>2037</v>
      </c>
      <c r="J315" s="16" t="s">
        <v>36</v>
      </c>
      <c r="K315" s="19" t="s">
        <v>2021</v>
      </c>
      <c r="L315" s="20" t="s">
        <v>1998</v>
      </c>
      <c r="M315" s="18" t="s">
        <v>2039</v>
      </c>
      <c r="N315" s="16">
        <v>1</v>
      </c>
      <c r="O315" s="16" t="s">
        <v>39</v>
      </c>
      <c r="P315" s="21">
        <v>44634</v>
      </c>
      <c r="Q315" s="22">
        <v>0</v>
      </c>
      <c r="R315" s="23">
        <v>41143.591500000002</v>
      </c>
      <c r="S315" s="23">
        <v>0</v>
      </c>
      <c r="T315" s="23">
        <f>SUM(BudgetRequestDetail[[#This Row],[Labor Fiscal Impact
FY 2022
($)]:[Non-Labor Fiscal Impact
FY 2022
($)]])</f>
        <v>41143.591500000002</v>
      </c>
      <c r="U315" s="23">
        <v>114365.6</v>
      </c>
      <c r="V315" s="23">
        <v>0</v>
      </c>
      <c r="W315" s="24">
        <f>SUM(BudgetRequestDetail[[#This Row],[Labor Fiscal Impact
FY 2022-23
($)]:[Non-Labor Fiscal Impact
FY 2022-23
($)]])</f>
        <v>114365.6</v>
      </c>
      <c r="X315"/>
      <c r="Y315"/>
    </row>
    <row r="316" spans="2:25" ht="100.15" customHeight="1" x14ac:dyDescent="0.25">
      <c r="B316" s="15">
        <v>510</v>
      </c>
      <c r="C316" s="16" t="s">
        <v>1992</v>
      </c>
      <c r="D316" s="16" t="s">
        <v>2008</v>
      </c>
      <c r="E316" s="16" t="s">
        <v>31</v>
      </c>
      <c r="F316" s="17" t="s">
        <v>32</v>
      </c>
      <c r="G316" s="18" t="s">
        <v>2005</v>
      </c>
      <c r="H316" s="19" t="s">
        <v>2040</v>
      </c>
      <c r="I316" s="19" t="s">
        <v>2041</v>
      </c>
      <c r="J316" s="16" t="s">
        <v>36</v>
      </c>
      <c r="K316" s="19" t="s">
        <v>2021</v>
      </c>
      <c r="L316" s="20" t="s">
        <v>1998</v>
      </c>
      <c r="M316" s="18" t="s">
        <v>2005</v>
      </c>
      <c r="N316" s="16">
        <v>1</v>
      </c>
      <c r="O316" s="16" t="s">
        <v>39</v>
      </c>
      <c r="P316" s="21">
        <v>44634</v>
      </c>
      <c r="Q316" s="22">
        <v>0</v>
      </c>
      <c r="R316" s="23">
        <v>114940.9739</v>
      </c>
      <c r="S316" s="23">
        <v>0</v>
      </c>
      <c r="T316" s="23">
        <f>SUM(BudgetRequestDetail[[#This Row],[Labor Fiscal Impact
FY 2022
($)]:[Non-Labor Fiscal Impact
FY 2022
($)]])</f>
        <v>114940.9739</v>
      </c>
      <c r="U316" s="23">
        <v>317444.8</v>
      </c>
      <c r="V316" s="23">
        <v>0</v>
      </c>
      <c r="W316" s="24">
        <f>SUM(BudgetRequestDetail[[#This Row],[Labor Fiscal Impact
FY 2022-23
($)]:[Non-Labor Fiscal Impact
FY 2022-23
($)]])</f>
        <v>317444.8</v>
      </c>
      <c r="X316"/>
      <c r="Y316"/>
    </row>
    <row r="317" spans="2:25" ht="100.15" customHeight="1" x14ac:dyDescent="0.25">
      <c r="B317" s="15">
        <v>510</v>
      </c>
      <c r="C317" s="16" t="s">
        <v>1992</v>
      </c>
      <c r="D317" s="16" t="s">
        <v>2008</v>
      </c>
      <c r="E317" s="16" t="s">
        <v>31</v>
      </c>
      <c r="F317" s="17" t="s">
        <v>32</v>
      </c>
      <c r="G317" s="18" t="s">
        <v>918</v>
      </c>
      <c r="H317" s="19" t="s">
        <v>2042</v>
      </c>
      <c r="I317" s="19" t="s">
        <v>2043</v>
      </c>
      <c r="J317" s="16" t="s">
        <v>36</v>
      </c>
      <c r="K317" s="19" t="s">
        <v>2021</v>
      </c>
      <c r="L317" s="20" t="s">
        <v>1998</v>
      </c>
      <c r="M317" s="18" t="s">
        <v>918</v>
      </c>
      <c r="N317" s="16">
        <v>1</v>
      </c>
      <c r="O317" s="16" t="s">
        <v>39</v>
      </c>
      <c r="P317" s="21">
        <v>44634</v>
      </c>
      <c r="Q317" s="22">
        <v>0</v>
      </c>
      <c r="R317" s="23">
        <v>54961.121099999997</v>
      </c>
      <c r="S317" s="23">
        <v>0</v>
      </c>
      <c r="T317" s="23">
        <f>SUM(BudgetRequestDetail[[#This Row],[Labor Fiscal Impact
FY 2022
($)]:[Non-Labor Fiscal Impact
FY 2022
($)]])</f>
        <v>54961.121099999997</v>
      </c>
      <c r="U317" s="23">
        <v>155861.6</v>
      </c>
      <c r="V317" s="23">
        <v>0</v>
      </c>
      <c r="W317" s="24">
        <f>SUM(BudgetRequestDetail[[#This Row],[Labor Fiscal Impact
FY 2022-23
($)]:[Non-Labor Fiscal Impact
FY 2022-23
($)]])</f>
        <v>155861.6</v>
      </c>
      <c r="X317"/>
      <c r="Y317"/>
    </row>
    <row r="318" spans="2:25" ht="100.15" customHeight="1" x14ac:dyDescent="0.25">
      <c r="B318" s="15">
        <v>510</v>
      </c>
      <c r="C318" s="16" t="s">
        <v>1992</v>
      </c>
      <c r="D318" s="16" t="s">
        <v>68</v>
      </c>
      <c r="E318" s="16" t="s">
        <v>31</v>
      </c>
      <c r="F318" s="17" t="s">
        <v>32</v>
      </c>
      <c r="G318" s="18" t="s">
        <v>298</v>
      </c>
      <c r="H318" s="19" t="s">
        <v>2044</v>
      </c>
      <c r="I318" s="19" t="s">
        <v>2045</v>
      </c>
      <c r="J318" s="16" t="s">
        <v>36</v>
      </c>
      <c r="K318" s="19" t="s">
        <v>2010</v>
      </c>
      <c r="L318" s="20" t="s">
        <v>2046</v>
      </c>
      <c r="M318" s="18"/>
      <c r="N318" s="16"/>
      <c r="O318" s="16"/>
      <c r="P318" s="21">
        <v>44634</v>
      </c>
      <c r="Q318" s="22">
        <v>0</v>
      </c>
      <c r="R318" s="23">
        <v>265000</v>
      </c>
      <c r="S318" s="23"/>
      <c r="T318" s="23">
        <f>SUM(BudgetRequestDetail[[#This Row],[Labor Fiscal Impact
FY 2022
($)]:[Non-Labor Fiscal Impact
FY 2022
($)]])</f>
        <v>265000</v>
      </c>
      <c r="U318" s="23">
        <v>454285.71428571426</v>
      </c>
      <c r="V318" s="23"/>
      <c r="W318" s="24">
        <f>SUM(BudgetRequestDetail[[#This Row],[Labor Fiscal Impact
FY 2022-23
($)]:[Non-Labor Fiscal Impact
FY 2022-23
($)]])</f>
        <v>454285.71428571426</v>
      </c>
      <c r="X318"/>
      <c r="Y318"/>
    </row>
    <row r="319" spans="2:25" ht="100.15" customHeight="1" x14ac:dyDescent="0.25">
      <c r="B319" s="15">
        <v>510</v>
      </c>
      <c r="C319" s="16" t="s">
        <v>1992</v>
      </c>
      <c r="D319" s="16" t="s">
        <v>68</v>
      </c>
      <c r="E319" s="16" t="s">
        <v>31</v>
      </c>
      <c r="F319" s="17" t="s">
        <v>32</v>
      </c>
      <c r="G319" s="18" t="s">
        <v>2047</v>
      </c>
      <c r="H319" s="19" t="s">
        <v>2048</v>
      </c>
      <c r="I319" s="19" t="s">
        <v>2049</v>
      </c>
      <c r="J319" s="16" t="s">
        <v>77</v>
      </c>
      <c r="K319" s="19" t="s">
        <v>2010</v>
      </c>
      <c r="L319" s="20" t="s">
        <v>2014</v>
      </c>
      <c r="M319" s="18"/>
      <c r="N319" s="16"/>
      <c r="O319" s="16"/>
      <c r="P319" s="21">
        <v>44634</v>
      </c>
      <c r="Q319" s="22">
        <v>0</v>
      </c>
      <c r="R319" s="23">
        <v>0</v>
      </c>
      <c r="S319" s="23">
        <v>60000</v>
      </c>
      <c r="T319" s="23">
        <f>SUM(BudgetRequestDetail[[#This Row],[Labor Fiscal Impact
FY 2022
($)]:[Non-Labor Fiscal Impact
FY 2022
($)]])</f>
        <v>60000</v>
      </c>
      <c r="U319" s="23">
        <v>0</v>
      </c>
      <c r="V319" s="23">
        <v>0</v>
      </c>
      <c r="W319" s="24">
        <f>SUM(BudgetRequestDetail[[#This Row],[Labor Fiscal Impact
FY 2022-23
($)]:[Non-Labor Fiscal Impact
FY 2022-23
($)]])</f>
        <v>0</v>
      </c>
      <c r="X319"/>
      <c r="Y319"/>
    </row>
    <row r="320" spans="2:25" ht="100.15" customHeight="1" x14ac:dyDescent="0.25">
      <c r="B320" s="15">
        <v>510</v>
      </c>
      <c r="C320" s="16" t="s">
        <v>1992</v>
      </c>
      <c r="D320" s="16" t="s">
        <v>2008</v>
      </c>
      <c r="E320" s="16" t="s">
        <v>31</v>
      </c>
      <c r="F320" s="17" t="s">
        <v>32</v>
      </c>
      <c r="G320" s="18" t="s">
        <v>2005</v>
      </c>
      <c r="H320" s="19" t="s">
        <v>2040</v>
      </c>
      <c r="I320" s="19" t="s">
        <v>2050</v>
      </c>
      <c r="J320" s="16" t="s">
        <v>36</v>
      </c>
      <c r="K320" s="19" t="s">
        <v>2021</v>
      </c>
      <c r="L320" s="20" t="s">
        <v>1998</v>
      </c>
      <c r="M320" s="18" t="s">
        <v>2005</v>
      </c>
      <c r="N320" s="16">
        <v>1</v>
      </c>
      <c r="O320" s="16" t="s">
        <v>39</v>
      </c>
      <c r="P320" s="21">
        <v>44634</v>
      </c>
      <c r="Q320" s="22">
        <v>0</v>
      </c>
      <c r="R320" s="23">
        <v>114940.9739</v>
      </c>
      <c r="S320" s="23">
        <v>0</v>
      </c>
      <c r="T320" s="23">
        <f>SUM(BudgetRequestDetail[[#This Row],[Labor Fiscal Impact
FY 2022
($)]:[Non-Labor Fiscal Impact
FY 2022
($)]])</f>
        <v>114940.9739</v>
      </c>
      <c r="U320" s="23">
        <v>317444.8</v>
      </c>
      <c r="V320" s="23">
        <v>0</v>
      </c>
      <c r="W320" s="24">
        <f>SUM(BudgetRequestDetail[[#This Row],[Labor Fiscal Impact
FY 2022-23
($)]:[Non-Labor Fiscal Impact
FY 2022-23
($)]])</f>
        <v>317444.8</v>
      </c>
      <c r="X320"/>
      <c r="Y320"/>
    </row>
    <row r="321" spans="2:25" ht="100.15" customHeight="1" x14ac:dyDescent="0.25">
      <c r="B321" s="15">
        <v>510</v>
      </c>
      <c r="C321" s="16" t="s">
        <v>1992</v>
      </c>
      <c r="D321" s="16" t="s">
        <v>2008</v>
      </c>
      <c r="E321" s="16" t="s">
        <v>31</v>
      </c>
      <c r="F321" s="17" t="s">
        <v>32</v>
      </c>
      <c r="G321" s="18" t="s">
        <v>2026</v>
      </c>
      <c r="H321" s="19" t="s">
        <v>2040</v>
      </c>
      <c r="I321" s="19" t="s">
        <v>2041</v>
      </c>
      <c r="J321" s="16" t="s">
        <v>36</v>
      </c>
      <c r="K321" s="19" t="s">
        <v>2021</v>
      </c>
      <c r="L321" s="20" t="s">
        <v>1998</v>
      </c>
      <c r="M321" s="18" t="s">
        <v>2026</v>
      </c>
      <c r="N321" s="16">
        <v>1</v>
      </c>
      <c r="O321" s="16" t="s">
        <v>39</v>
      </c>
      <c r="P321" s="21">
        <v>44634</v>
      </c>
      <c r="Q321" s="22">
        <v>0</v>
      </c>
      <c r="R321" s="23">
        <v>78385.123600000006</v>
      </c>
      <c r="S321" s="23">
        <v>0</v>
      </c>
      <c r="T321" s="23">
        <f>SUM(BudgetRequestDetail[[#This Row],[Labor Fiscal Impact
FY 2022
($)]:[Non-Labor Fiscal Impact
FY 2022
($)]])</f>
        <v>78385.123600000006</v>
      </c>
      <c r="U321" s="23">
        <v>226207.2</v>
      </c>
      <c r="V321" s="23">
        <v>0</v>
      </c>
      <c r="W321" s="24">
        <f>SUM(BudgetRequestDetail[[#This Row],[Labor Fiscal Impact
FY 2022-23
($)]:[Non-Labor Fiscal Impact
FY 2022-23
($)]])</f>
        <v>226207.2</v>
      </c>
      <c r="X321"/>
      <c r="Y321"/>
    </row>
    <row r="322" spans="2:25" ht="100.15" customHeight="1" x14ac:dyDescent="0.25">
      <c r="B322" s="15">
        <v>510</v>
      </c>
      <c r="C322" s="16" t="s">
        <v>1992</v>
      </c>
      <c r="D322" s="16" t="s">
        <v>2008</v>
      </c>
      <c r="E322" s="16" t="s">
        <v>31</v>
      </c>
      <c r="F322" s="17" t="s">
        <v>32</v>
      </c>
      <c r="G322" s="18" t="s">
        <v>2005</v>
      </c>
      <c r="H322" s="19" t="s">
        <v>2051</v>
      </c>
      <c r="I322" s="19" t="s">
        <v>2052</v>
      </c>
      <c r="J322" s="16" t="s">
        <v>36</v>
      </c>
      <c r="K322" s="19" t="s">
        <v>2021</v>
      </c>
      <c r="L322" s="20" t="s">
        <v>1998</v>
      </c>
      <c r="M322" s="18" t="s">
        <v>2005</v>
      </c>
      <c r="N322" s="16">
        <v>1</v>
      </c>
      <c r="O322" s="16" t="s">
        <v>39</v>
      </c>
      <c r="P322" s="21">
        <v>44634</v>
      </c>
      <c r="Q322" s="22">
        <v>0</v>
      </c>
      <c r="R322" s="23">
        <v>114940.9739</v>
      </c>
      <c r="S322" s="23">
        <v>0</v>
      </c>
      <c r="T322" s="23">
        <f>SUM(BudgetRequestDetail[[#This Row],[Labor Fiscal Impact
FY 2022
($)]:[Non-Labor Fiscal Impact
FY 2022
($)]])</f>
        <v>114940.9739</v>
      </c>
      <c r="U322" s="23">
        <v>317444.8</v>
      </c>
      <c r="V322" s="23">
        <v>0</v>
      </c>
      <c r="W322" s="24">
        <f>SUM(BudgetRequestDetail[[#This Row],[Labor Fiscal Impact
FY 2022-23
($)]:[Non-Labor Fiscal Impact
FY 2022-23
($)]])</f>
        <v>317444.8</v>
      </c>
      <c r="X322"/>
      <c r="Y322"/>
    </row>
    <row r="323" spans="2:25" ht="100.15" customHeight="1" x14ac:dyDescent="0.25">
      <c r="B323" s="15">
        <v>510</v>
      </c>
      <c r="C323" s="16" t="s">
        <v>1992</v>
      </c>
      <c r="D323" s="16" t="s">
        <v>2008</v>
      </c>
      <c r="E323" s="16" t="s">
        <v>31</v>
      </c>
      <c r="F323" s="17" t="s">
        <v>32</v>
      </c>
      <c r="G323" s="18" t="s">
        <v>2029</v>
      </c>
      <c r="H323" s="19" t="s">
        <v>2051</v>
      </c>
      <c r="I323" s="19" t="s">
        <v>2052</v>
      </c>
      <c r="J323" s="16" t="s">
        <v>36</v>
      </c>
      <c r="K323" s="19" t="s">
        <v>2021</v>
      </c>
      <c r="L323" s="20" t="s">
        <v>1998</v>
      </c>
      <c r="M323" s="18" t="s">
        <v>2026</v>
      </c>
      <c r="N323" s="16">
        <v>2</v>
      </c>
      <c r="O323" s="16" t="s">
        <v>39</v>
      </c>
      <c r="P323" s="21">
        <v>44634</v>
      </c>
      <c r="Q323" s="22">
        <v>0</v>
      </c>
      <c r="R323" s="23">
        <v>156770.24729999999</v>
      </c>
      <c r="S323" s="23">
        <v>0</v>
      </c>
      <c r="T323" s="23">
        <f>SUM(BudgetRequestDetail[[#This Row],[Labor Fiscal Impact
FY 2022
($)]:[Non-Labor Fiscal Impact
FY 2022
($)]])</f>
        <v>156770.24729999999</v>
      </c>
      <c r="U323" s="23">
        <v>452414.4</v>
      </c>
      <c r="V323" s="23">
        <v>0</v>
      </c>
      <c r="W323" s="24">
        <f>SUM(BudgetRequestDetail[[#This Row],[Labor Fiscal Impact
FY 2022-23
($)]:[Non-Labor Fiscal Impact
FY 2022-23
($)]])</f>
        <v>452414.4</v>
      </c>
      <c r="X323"/>
      <c r="Y323"/>
    </row>
    <row r="324" spans="2:25" ht="100.15" customHeight="1" x14ac:dyDescent="0.25">
      <c r="B324" s="15">
        <v>515</v>
      </c>
      <c r="C324" s="16" t="s">
        <v>2053</v>
      </c>
      <c r="D324" s="16" t="s">
        <v>2054</v>
      </c>
      <c r="E324" s="16" t="s">
        <v>134</v>
      </c>
      <c r="F324" s="17" t="s">
        <v>135</v>
      </c>
      <c r="G324" s="18" t="s">
        <v>2055</v>
      </c>
      <c r="H324" s="19" t="s">
        <v>2056</v>
      </c>
      <c r="I324" s="19" t="s">
        <v>2057</v>
      </c>
      <c r="J324" s="16" t="s">
        <v>36</v>
      </c>
      <c r="K324" s="19" t="s">
        <v>2058</v>
      </c>
      <c r="L324" s="20" t="s">
        <v>2059</v>
      </c>
      <c r="M324" s="18" t="s">
        <v>344</v>
      </c>
      <c r="N324" s="16">
        <v>7</v>
      </c>
      <c r="O324" s="16" t="s">
        <v>39</v>
      </c>
      <c r="P324" s="21">
        <v>44604</v>
      </c>
      <c r="Q324" s="22">
        <v>0</v>
      </c>
      <c r="R324" s="23">
        <v>245537.09409999999</v>
      </c>
      <c r="S324" s="23">
        <v>0</v>
      </c>
      <c r="T324" s="23">
        <f>SUM(BudgetRequestDetail[[#This Row],[Labor Fiscal Impact
FY 2022
($)]:[Non-Labor Fiscal Impact
FY 2022
($)]])</f>
        <v>245537.09409999999</v>
      </c>
      <c r="U324" s="23">
        <v>398997.77789999999</v>
      </c>
      <c r="V324" s="23">
        <v>0</v>
      </c>
      <c r="W324" s="24">
        <f>SUM(BudgetRequestDetail[[#This Row],[Labor Fiscal Impact
FY 2022-23
($)]:[Non-Labor Fiscal Impact
FY 2022-23
($)]])</f>
        <v>398997.77789999999</v>
      </c>
      <c r="X324"/>
      <c r="Y324"/>
    </row>
    <row r="325" spans="2:25" ht="100.15" customHeight="1" x14ac:dyDescent="0.25">
      <c r="B325" s="15">
        <v>515</v>
      </c>
      <c r="C325" s="16" t="s">
        <v>2053</v>
      </c>
      <c r="D325" s="16" t="s">
        <v>2054</v>
      </c>
      <c r="E325" s="16" t="s">
        <v>134</v>
      </c>
      <c r="F325" s="17" t="s">
        <v>135</v>
      </c>
      <c r="G325" s="18" t="s">
        <v>421</v>
      </c>
      <c r="H325" s="19" t="s">
        <v>2060</v>
      </c>
      <c r="I325" s="19" t="s">
        <v>2061</v>
      </c>
      <c r="J325" s="16" t="s">
        <v>36</v>
      </c>
      <c r="K325" s="19" t="s">
        <v>2062</v>
      </c>
      <c r="L325" s="20" t="s">
        <v>2063</v>
      </c>
      <c r="M325" s="18" t="s">
        <v>421</v>
      </c>
      <c r="N325" s="16">
        <v>1</v>
      </c>
      <c r="O325" s="16" t="s">
        <v>39</v>
      </c>
      <c r="P325" s="21">
        <v>44604</v>
      </c>
      <c r="Q325" s="22">
        <v>0</v>
      </c>
      <c r="R325" s="23">
        <v>39398.601600000002</v>
      </c>
      <c r="S325" s="23">
        <v>0</v>
      </c>
      <c r="T325" s="23">
        <f>SUM(BudgetRequestDetail[[#This Row],[Labor Fiscal Impact
FY 2022
($)]:[Non-Labor Fiscal Impact
FY 2022
($)]])</f>
        <v>39398.601600000002</v>
      </c>
      <c r="U325" s="23">
        <v>64022.727700000003</v>
      </c>
      <c r="V325" s="23">
        <v>0</v>
      </c>
      <c r="W325" s="24">
        <f>SUM(BudgetRequestDetail[[#This Row],[Labor Fiscal Impact
FY 2022-23
($)]:[Non-Labor Fiscal Impact
FY 2022-23
($)]])</f>
        <v>64022.727700000003</v>
      </c>
      <c r="X325"/>
      <c r="Y325"/>
    </row>
    <row r="326" spans="2:25" ht="100.15" customHeight="1" x14ac:dyDescent="0.25">
      <c r="B326" s="15">
        <v>515</v>
      </c>
      <c r="C326" s="16" t="s">
        <v>2053</v>
      </c>
      <c r="D326" s="16" t="s">
        <v>2064</v>
      </c>
      <c r="E326" s="16" t="s">
        <v>134</v>
      </c>
      <c r="F326" s="17" t="s">
        <v>135</v>
      </c>
      <c r="G326" s="18" t="s">
        <v>402</v>
      </c>
      <c r="H326" s="19" t="s">
        <v>2065</v>
      </c>
      <c r="I326" s="19" t="s">
        <v>2066</v>
      </c>
      <c r="J326" s="16" t="s">
        <v>36</v>
      </c>
      <c r="K326" s="19" t="s">
        <v>2067</v>
      </c>
      <c r="L326" s="20" t="s">
        <v>2068</v>
      </c>
      <c r="M326" s="18" t="s">
        <v>344</v>
      </c>
      <c r="N326" s="16">
        <v>3</v>
      </c>
      <c r="O326" s="16" t="s">
        <v>39</v>
      </c>
      <c r="P326" s="21">
        <v>44604</v>
      </c>
      <c r="Q326" s="22">
        <v>0</v>
      </c>
      <c r="R326" s="23">
        <v>105230.1832</v>
      </c>
      <c r="S326" s="23">
        <v>0</v>
      </c>
      <c r="T326" s="23">
        <f>SUM(BudgetRequestDetail[[#This Row],[Labor Fiscal Impact
FY 2022
($)]:[Non-Labor Fiscal Impact
FY 2022
($)]])</f>
        <v>105230.1832</v>
      </c>
      <c r="U326" s="23">
        <v>170999.0477</v>
      </c>
      <c r="V326" s="23">
        <v>0</v>
      </c>
      <c r="W326" s="24">
        <f>SUM(BudgetRequestDetail[[#This Row],[Labor Fiscal Impact
FY 2022-23
($)]:[Non-Labor Fiscal Impact
FY 2022-23
($)]])</f>
        <v>170999.0477</v>
      </c>
      <c r="X326"/>
      <c r="Y326"/>
    </row>
    <row r="327" spans="2:25" ht="100.15" customHeight="1" x14ac:dyDescent="0.25">
      <c r="B327" s="15">
        <v>515</v>
      </c>
      <c r="C327" s="16" t="s">
        <v>2053</v>
      </c>
      <c r="D327" s="16" t="s">
        <v>2064</v>
      </c>
      <c r="E327" s="16" t="s">
        <v>134</v>
      </c>
      <c r="F327" s="17" t="s">
        <v>135</v>
      </c>
      <c r="G327" s="18" t="s">
        <v>833</v>
      </c>
      <c r="H327" s="19" t="s">
        <v>2069</v>
      </c>
      <c r="I327" s="19" t="s">
        <v>2070</v>
      </c>
      <c r="J327" s="16" t="s">
        <v>36</v>
      </c>
      <c r="K327" s="19" t="s">
        <v>2071</v>
      </c>
      <c r="L327" s="20" t="s">
        <v>2072</v>
      </c>
      <c r="M327" s="18" t="s">
        <v>421</v>
      </c>
      <c r="N327" s="16">
        <v>2</v>
      </c>
      <c r="O327" s="16" t="s">
        <v>39</v>
      </c>
      <c r="P327" s="21">
        <v>44604</v>
      </c>
      <c r="Q327" s="22">
        <v>0</v>
      </c>
      <c r="R327" s="23">
        <v>78797.203299999994</v>
      </c>
      <c r="S327" s="23">
        <v>0</v>
      </c>
      <c r="T327" s="23">
        <f>SUM(BudgetRequestDetail[[#This Row],[Labor Fiscal Impact
FY 2022
($)]:[Non-Labor Fiscal Impact
FY 2022
($)]])</f>
        <v>78797.203299999994</v>
      </c>
      <c r="U327" s="23">
        <v>128045.45540000001</v>
      </c>
      <c r="V327" s="23">
        <v>0</v>
      </c>
      <c r="W327" s="24">
        <f>SUM(BudgetRequestDetail[[#This Row],[Labor Fiscal Impact
FY 2022-23
($)]:[Non-Labor Fiscal Impact
FY 2022-23
($)]])</f>
        <v>128045.45540000001</v>
      </c>
      <c r="X327"/>
      <c r="Y327"/>
    </row>
    <row r="328" spans="2:25" ht="100.15" customHeight="1" x14ac:dyDescent="0.25">
      <c r="B328" s="15">
        <v>515</v>
      </c>
      <c r="C328" s="16" t="s">
        <v>2053</v>
      </c>
      <c r="D328" s="16" t="s">
        <v>68</v>
      </c>
      <c r="E328" s="16" t="s">
        <v>31</v>
      </c>
      <c r="F328" s="17" t="s">
        <v>32</v>
      </c>
      <c r="G328" s="18" t="s">
        <v>2073</v>
      </c>
      <c r="H328" s="19" t="s">
        <v>2074</v>
      </c>
      <c r="I328" s="19" t="s">
        <v>2075</v>
      </c>
      <c r="J328" s="16" t="s">
        <v>36</v>
      </c>
      <c r="K328" s="19" t="s">
        <v>2076</v>
      </c>
      <c r="L328" s="20" t="s">
        <v>2077</v>
      </c>
      <c r="M328" s="18"/>
      <c r="N328" s="16"/>
      <c r="O328" s="16"/>
      <c r="P328" s="21"/>
      <c r="Q328" s="22">
        <v>0</v>
      </c>
      <c r="R328" s="23">
        <v>0</v>
      </c>
      <c r="S328" s="23">
        <v>7224</v>
      </c>
      <c r="T328" s="23">
        <f>SUM(BudgetRequestDetail[[#This Row],[Labor Fiscal Impact
FY 2022
($)]:[Non-Labor Fiscal Impact
FY 2022
($)]])</f>
        <v>7224</v>
      </c>
      <c r="U328" s="23">
        <v>0</v>
      </c>
      <c r="V328" s="23">
        <v>14448</v>
      </c>
      <c r="W328" s="24">
        <f>SUM(BudgetRequestDetail[[#This Row],[Labor Fiscal Impact
FY 2022-23
($)]:[Non-Labor Fiscal Impact
FY 2022-23
($)]])</f>
        <v>14448</v>
      </c>
      <c r="X328"/>
      <c r="Y328"/>
    </row>
    <row r="329" spans="2:25" ht="100.15" customHeight="1" x14ac:dyDescent="0.25">
      <c r="B329" s="15">
        <v>520</v>
      </c>
      <c r="C329" s="16" t="s">
        <v>2078</v>
      </c>
      <c r="D329" s="16" t="s">
        <v>2079</v>
      </c>
      <c r="E329" s="16" t="s">
        <v>31</v>
      </c>
      <c r="F329" s="17" t="s">
        <v>2080</v>
      </c>
      <c r="G329" s="18" t="s">
        <v>2081</v>
      </c>
      <c r="H329" s="19" t="s">
        <v>2082</v>
      </c>
      <c r="I329" s="19" t="s">
        <v>2083</v>
      </c>
      <c r="J329" s="16" t="s">
        <v>36</v>
      </c>
      <c r="K329" s="19" t="s">
        <v>2084</v>
      </c>
      <c r="L329" s="20" t="s">
        <v>2085</v>
      </c>
      <c r="M329" s="18" t="s">
        <v>1569</v>
      </c>
      <c r="N329" s="16">
        <v>4</v>
      </c>
      <c r="O329" s="16" t="s">
        <v>39</v>
      </c>
      <c r="P329" s="21">
        <v>44632</v>
      </c>
      <c r="Q329" s="22">
        <v>0</v>
      </c>
      <c r="R329" s="23">
        <v>187707.4731</v>
      </c>
      <c r="S329" s="23">
        <v>7440</v>
      </c>
      <c r="T329" s="23">
        <f>SUM(BudgetRequestDetail[[#This Row],[Labor Fiscal Impact
FY 2022
($)]:[Non-Labor Fiscal Impact
FY 2022
($)]])</f>
        <v>195147.4731</v>
      </c>
      <c r="U329" s="23">
        <v>348599.59299999999</v>
      </c>
      <c r="V329" s="23">
        <v>2880</v>
      </c>
      <c r="W329" s="24">
        <f>SUM(BudgetRequestDetail[[#This Row],[Labor Fiscal Impact
FY 2022-23
($)]:[Non-Labor Fiscal Impact
FY 2022-23
($)]])</f>
        <v>351479.59299999999</v>
      </c>
      <c r="X329"/>
      <c r="Y329"/>
    </row>
    <row r="330" spans="2:25" ht="100.15" customHeight="1" x14ac:dyDescent="0.25">
      <c r="B330" s="15">
        <v>520</v>
      </c>
      <c r="C330" s="16" t="s">
        <v>2078</v>
      </c>
      <c r="D330" s="16" t="s">
        <v>2079</v>
      </c>
      <c r="E330" s="16" t="s">
        <v>31</v>
      </c>
      <c r="F330" s="17" t="s">
        <v>2080</v>
      </c>
      <c r="G330" s="18" t="s">
        <v>2086</v>
      </c>
      <c r="H330" s="19" t="s">
        <v>2087</v>
      </c>
      <c r="I330" s="19" t="s">
        <v>2088</v>
      </c>
      <c r="J330" s="16" t="s">
        <v>36</v>
      </c>
      <c r="K330" s="19" t="s">
        <v>2089</v>
      </c>
      <c r="L330" s="20" t="s">
        <v>2090</v>
      </c>
      <c r="M330" s="18" t="s">
        <v>1569</v>
      </c>
      <c r="N330" s="16">
        <v>2</v>
      </c>
      <c r="O330" s="16" t="s">
        <v>39</v>
      </c>
      <c r="P330" s="21">
        <v>44632</v>
      </c>
      <c r="Q330" s="22">
        <v>0</v>
      </c>
      <c r="R330" s="23">
        <v>93853.736600000004</v>
      </c>
      <c r="S330" s="23">
        <v>3720</v>
      </c>
      <c r="T330" s="23">
        <f>SUM(BudgetRequestDetail[[#This Row],[Labor Fiscal Impact
FY 2022
($)]:[Non-Labor Fiscal Impact
FY 2022
($)]])</f>
        <v>97573.736600000004</v>
      </c>
      <c r="U330" s="23">
        <v>174299.7965</v>
      </c>
      <c r="V330" s="23">
        <v>1440</v>
      </c>
      <c r="W330" s="24">
        <f>SUM(BudgetRequestDetail[[#This Row],[Labor Fiscal Impact
FY 2022-23
($)]:[Non-Labor Fiscal Impact
FY 2022-23
($)]])</f>
        <v>175739.7965</v>
      </c>
      <c r="X330"/>
      <c r="Y330"/>
    </row>
    <row r="331" spans="2:25" ht="100.15" customHeight="1" x14ac:dyDescent="0.25">
      <c r="B331" s="15">
        <v>520</v>
      </c>
      <c r="C331" s="16" t="s">
        <v>2078</v>
      </c>
      <c r="D331" s="16" t="s">
        <v>2091</v>
      </c>
      <c r="E331" s="16" t="s">
        <v>31</v>
      </c>
      <c r="F331" s="17" t="s">
        <v>2080</v>
      </c>
      <c r="G331" s="18" t="s">
        <v>842</v>
      </c>
      <c r="H331" s="19" t="s">
        <v>2092</v>
      </c>
      <c r="I331" s="19" t="s">
        <v>2093</v>
      </c>
      <c r="J331" s="16" t="s">
        <v>36</v>
      </c>
      <c r="K331" s="19" t="s">
        <v>2094</v>
      </c>
      <c r="L331" s="20" t="s">
        <v>2095</v>
      </c>
      <c r="M331" s="18" t="s">
        <v>842</v>
      </c>
      <c r="N331" s="16">
        <v>1</v>
      </c>
      <c r="O331" s="16" t="s">
        <v>39</v>
      </c>
      <c r="P331" s="21">
        <v>44632</v>
      </c>
      <c r="Q331" s="22">
        <v>0</v>
      </c>
      <c r="R331" s="23">
        <v>39446.7019</v>
      </c>
      <c r="S331" s="23">
        <v>1860</v>
      </c>
      <c r="T331" s="23">
        <f>SUM(BudgetRequestDetail[[#This Row],[Labor Fiscal Impact
FY 2022
($)]:[Non-Labor Fiscal Impact
FY 2022
($)]])</f>
        <v>41306.7019</v>
      </c>
      <c r="U331" s="23">
        <v>73258.160600000003</v>
      </c>
      <c r="V331" s="23">
        <v>720</v>
      </c>
      <c r="W331" s="24">
        <f>SUM(BudgetRequestDetail[[#This Row],[Labor Fiscal Impact
FY 2022-23
($)]:[Non-Labor Fiscal Impact
FY 2022-23
($)]])</f>
        <v>73978.160600000003</v>
      </c>
      <c r="X331"/>
      <c r="Y331"/>
    </row>
    <row r="332" spans="2:25" ht="100.15" customHeight="1" x14ac:dyDescent="0.25">
      <c r="B332" s="15">
        <v>520</v>
      </c>
      <c r="C332" s="16" t="s">
        <v>2078</v>
      </c>
      <c r="D332" s="16" t="s">
        <v>2091</v>
      </c>
      <c r="E332" s="16" t="s">
        <v>31</v>
      </c>
      <c r="F332" s="17" t="s">
        <v>2080</v>
      </c>
      <c r="G332" s="18" t="s">
        <v>1251</v>
      </c>
      <c r="H332" s="19" t="s">
        <v>2096</v>
      </c>
      <c r="I332" s="19" t="s">
        <v>2097</v>
      </c>
      <c r="J332" s="16" t="s">
        <v>36</v>
      </c>
      <c r="K332" s="19" t="s">
        <v>2094</v>
      </c>
      <c r="L332" s="20" t="s">
        <v>2098</v>
      </c>
      <c r="M332" s="18" t="s">
        <v>1251</v>
      </c>
      <c r="N332" s="16">
        <v>1</v>
      </c>
      <c r="O332" s="16" t="s">
        <v>39</v>
      </c>
      <c r="P332" s="21">
        <v>44632</v>
      </c>
      <c r="Q332" s="22">
        <v>0</v>
      </c>
      <c r="R332" s="23">
        <v>68937.950500000006</v>
      </c>
      <c r="S332" s="23">
        <v>2860</v>
      </c>
      <c r="T332" s="23">
        <f>SUM(BudgetRequestDetail[[#This Row],[Labor Fiscal Impact
FY 2022
($)]:[Non-Labor Fiscal Impact
FY 2022
($)]])</f>
        <v>71797.950500000006</v>
      </c>
      <c r="U332" s="23">
        <v>128027.62239999999</v>
      </c>
      <c r="V332" s="23">
        <v>2720</v>
      </c>
      <c r="W332" s="24">
        <f>SUM(BudgetRequestDetail[[#This Row],[Labor Fiscal Impact
FY 2022-23
($)]:[Non-Labor Fiscal Impact
FY 2022-23
($)]])</f>
        <v>130747.62239999999</v>
      </c>
      <c r="X332"/>
      <c r="Y332"/>
    </row>
    <row r="333" spans="2:25" ht="100.15" customHeight="1" x14ac:dyDescent="0.25">
      <c r="B333" s="15">
        <v>520</v>
      </c>
      <c r="C333" s="16" t="s">
        <v>2078</v>
      </c>
      <c r="D333" s="16" t="s">
        <v>2099</v>
      </c>
      <c r="E333" s="16" t="s">
        <v>31</v>
      </c>
      <c r="F333" s="17" t="s">
        <v>2080</v>
      </c>
      <c r="G333" s="18" t="s">
        <v>2100</v>
      </c>
      <c r="H333" s="19" t="s">
        <v>2101</v>
      </c>
      <c r="I333" s="19" t="s">
        <v>2102</v>
      </c>
      <c r="J333" s="16" t="s">
        <v>36</v>
      </c>
      <c r="K333" s="19"/>
      <c r="L333" s="20" t="s">
        <v>2103</v>
      </c>
      <c r="M333" s="18" t="s">
        <v>2104</v>
      </c>
      <c r="N333" s="16">
        <v>2</v>
      </c>
      <c r="O333" s="16" t="s">
        <v>39</v>
      </c>
      <c r="P333" s="21">
        <v>44632</v>
      </c>
      <c r="Q333" s="22">
        <v>0</v>
      </c>
      <c r="R333" s="23">
        <v>77993.013399999996</v>
      </c>
      <c r="S333" s="23">
        <v>0</v>
      </c>
      <c r="T333" s="23">
        <f>SUM(BudgetRequestDetail[[#This Row],[Labor Fiscal Impact
FY 2022
($)]:[Non-Labor Fiscal Impact
FY 2022
($)]])</f>
        <v>77993.013399999996</v>
      </c>
      <c r="U333" s="23">
        <v>144844.16769999999</v>
      </c>
      <c r="V333" s="23">
        <v>0</v>
      </c>
      <c r="W333" s="24">
        <f>SUM(BudgetRequestDetail[[#This Row],[Labor Fiscal Impact
FY 2022-23
($)]:[Non-Labor Fiscal Impact
FY 2022-23
($)]])</f>
        <v>144844.16769999999</v>
      </c>
      <c r="X333"/>
      <c r="Y333"/>
    </row>
    <row r="334" spans="2:25" ht="100.15" customHeight="1" x14ac:dyDescent="0.25">
      <c r="B334" s="15">
        <v>520</v>
      </c>
      <c r="C334" s="16" t="s">
        <v>2078</v>
      </c>
      <c r="D334" s="16" t="s">
        <v>2099</v>
      </c>
      <c r="E334" s="16" t="s">
        <v>31</v>
      </c>
      <c r="F334" s="17" t="s">
        <v>2080</v>
      </c>
      <c r="G334" s="18" t="s">
        <v>2105</v>
      </c>
      <c r="H334" s="19" t="s">
        <v>2106</v>
      </c>
      <c r="I334" s="19" t="s">
        <v>2107</v>
      </c>
      <c r="J334" s="16" t="s">
        <v>36</v>
      </c>
      <c r="K334" s="19" t="s">
        <v>2108</v>
      </c>
      <c r="L334" s="20" t="s">
        <v>2103</v>
      </c>
      <c r="M334" s="18" t="s">
        <v>1473</v>
      </c>
      <c r="N334" s="16">
        <v>5</v>
      </c>
      <c r="O334" s="16" t="s">
        <v>39</v>
      </c>
      <c r="P334" s="21">
        <v>44632</v>
      </c>
      <c r="Q334" s="22">
        <v>0</v>
      </c>
      <c r="R334" s="23">
        <v>172368.88219999999</v>
      </c>
      <c r="S334" s="23">
        <v>0</v>
      </c>
      <c r="T334" s="23">
        <f>SUM(BudgetRequestDetail[[#This Row],[Labor Fiscal Impact
FY 2022
($)]:[Non-Labor Fiscal Impact
FY 2022
($)]])</f>
        <v>172368.88219999999</v>
      </c>
      <c r="U334" s="23">
        <v>320113.6384</v>
      </c>
      <c r="V334" s="23">
        <v>0</v>
      </c>
      <c r="W334" s="24">
        <f>SUM(BudgetRequestDetail[[#This Row],[Labor Fiscal Impact
FY 2022-23
($)]:[Non-Labor Fiscal Impact
FY 2022-23
($)]])</f>
        <v>320113.6384</v>
      </c>
      <c r="X334"/>
      <c r="Y334"/>
    </row>
    <row r="335" spans="2:25" ht="100.15" customHeight="1" x14ac:dyDescent="0.25">
      <c r="B335" s="15">
        <v>520</v>
      </c>
      <c r="C335" s="16" t="s">
        <v>2078</v>
      </c>
      <c r="D335" s="16" t="s">
        <v>2109</v>
      </c>
      <c r="E335" s="16" t="s">
        <v>31</v>
      </c>
      <c r="F335" s="17" t="s">
        <v>2080</v>
      </c>
      <c r="G335" s="18" t="s">
        <v>957</v>
      </c>
      <c r="H335" s="19" t="s">
        <v>2110</v>
      </c>
      <c r="I335" s="19" t="s">
        <v>2108</v>
      </c>
      <c r="J335" s="16" t="s">
        <v>36</v>
      </c>
      <c r="K335" s="19" t="s">
        <v>2108</v>
      </c>
      <c r="L335" s="20" t="s">
        <v>2103</v>
      </c>
      <c r="M335" s="18" t="s">
        <v>421</v>
      </c>
      <c r="N335" s="16">
        <v>6</v>
      </c>
      <c r="O335" s="16" t="s">
        <v>39</v>
      </c>
      <c r="P335" s="21">
        <v>44660</v>
      </c>
      <c r="Q335" s="22">
        <v>0</v>
      </c>
      <c r="R335" s="23">
        <v>177293.70740000001</v>
      </c>
      <c r="S335" s="23">
        <v>0</v>
      </c>
      <c r="T335" s="23">
        <f>SUM(BudgetRequestDetail[[#This Row],[Labor Fiscal Impact
FY 2022
($)]:[Non-Labor Fiscal Impact
FY 2022
($)]])</f>
        <v>177293.70740000001</v>
      </c>
      <c r="U335" s="23">
        <v>384136.36609999998</v>
      </c>
      <c r="V335" s="23">
        <v>0</v>
      </c>
      <c r="W335" s="24">
        <f>SUM(BudgetRequestDetail[[#This Row],[Labor Fiscal Impact
FY 2022-23
($)]:[Non-Labor Fiscal Impact
FY 2022-23
($)]])</f>
        <v>384136.36609999998</v>
      </c>
      <c r="X335"/>
      <c r="Y335"/>
    </row>
    <row r="336" spans="2:25" ht="100.15" customHeight="1" x14ac:dyDescent="0.25">
      <c r="B336" s="15">
        <v>520</v>
      </c>
      <c r="C336" s="16" t="s">
        <v>2078</v>
      </c>
      <c r="D336" s="16" t="s">
        <v>291</v>
      </c>
      <c r="E336" s="16" t="s">
        <v>31</v>
      </c>
      <c r="F336" s="17" t="s">
        <v>2080</v>
      </c>
      <c r="G336" s="18" t="s">
        <v>2111</v>
      </c>
      <c r="H336" s="19" t="s">
        <v>2112</v>
      </c>
      <c r="I336" s="19" t="s">
        <v>2108</v>
      </c>
      <c r="J336" s="16" t="s">
        <v>36</v>
      </c>
      <c r="K336" s="19" t="s">
        <v>2108</v>
      </c>
      <c r="L336" s="20" t="s">
        <v>2113</v>
      </c>
      <c r="M336" s="18"/>
      <c r="N336" s="16"/>
      <c r="O336" s="16"/>
      <c r="P336" s="21"/>
      <c r="Q336" s="22">
        <v>0</v>
      </c>
      <c r="R336" s="23">
        <v>0</v>
      </c>
      <c r="S336" s="23">
        <v>13279.2</v>
      </c>
      <c r="T336" s="23">
        <f>SUM(BudgetRequestDetail[[#This Row],[Labor Fiscal Impact
FY 2022
($)]:[Non-Labor Fiscal Impact
FY 2022
($)]])</f>
        <v>13279.2</v>
      </c>
      <c r="U336" s="23">
        <v>0</v>
      </c>
      <c r="V336" s="23">
        <v>26558.400000000001</v>
      </c>
      <c r="W336" s="24">
        <f>SUM(BudgetRequestDetail[[#This Row],[Labor Fiscal Impact
FY 2022-23
($)]:[Non-Labor Fiscal Impact
FY 2022-23
($)]])</f>
        <v>26558.400000000001</v>
      </c>
      <c r="X336"/>
      <c r="Y336"/>
    </row>
    <row r="337" spans="2:25" ht="100.15" customHeight="1" x14ac:dyDescent="0.25">
      <c r="B337" s="15">
        <v>520</v>
      </c>
      <c r="C337" s="16" t="s">
        <v>2078</v>
      </c>
      <c r="D337" s="16" t="s">
        <v>291</v>
      </c>
      <c r="E337" s="16" t="s">
        <v>31</v>
      </c>
      <c r="F337" s="17" t="s">
        <v>2080</v>
      </c>
      <c r="G337" s="18" t="s">
        <v>2114</v>
      </c>
      <c r="H337" s="19" t="s">
        <v>2115</v>
      </c>
      <c r="I337" s="19" t="s">
        <v>2108</v>
      </c>
      <c r="J337" s="16" t="s">
        <v>36</v>
      </c>
      <c r="K337" s="19" t="s">
        <v>2116</v>
      </c>
      <c r="L337" s="20" t="s">
        <v>2113</v>
      </c>
      <c r="M337" s="18"/>
      <c r="N337" s="16"/>
      <c r="O337" s="16"/>
      <c r="P337" s="21"/>
      <c r="Q337" s="22">
        <v>0</v>
      </c>
      <c r="R337" s="23">
        <v>0</v>
      </c>
      <c r="S337" s="23">
        <v>14376</v>
      </c>
      <c r="T337" s="23">
        <f>SUM(BudgetRequestDetail[[#This Row],[Labor Fiscal Impact
FY 2022
($)]:[Non-Labor Fiscal Impact
FY 2022
($)]])</f>
        <v>14376</v>
      </c>
      <c r="U337" s="23">
        <v>0</v>
      </c>
      <c r="V337" s="23">
        <v>28750</v>
      </c>
      <c r="W337" s="24">
        <f>SUM(BudgetRequestDetail[[#This Row],[Labor Fiscal Impact
FY 2022-23
($)]:[Non-Labor Fiscal Impact
FY 2022-23
($)]])</f>
        <v>28750</v>
      </c>
      <c r="X337"/>
      <c r="Y337"/>
    </row>
    <row r="338" spans="2:25" ht="100.15" customHeight="1" x14ac:dyDescent="0.25">
      <c r="B338" s="15">
        <v>520</v>
      </c>
      <c r="C338" s="16" t="s">
        <v>2078</v>
      </c>
      <c r="D338" s="16" t="s">
        <v>68</v>
      </c>
      <c r="E338" s="16" t="s">
        <v>31</v>
      </c>
      <c r="F338" s="17" t="s">
        <v>2080</v>
      </c>
      <c r="G338" s="18" t="s">
        <v>885</v>
      </c>
      <c r="H338" s="19" t="s">
        <v>2117</v>
      </c>
      <c r="I338" s="19" t="s">
        <v>2108</v>
      </c>
      <c r="J338" s="16" t="s">
        <v>36</v>
      </c>
      <c r="K338" s="19" t="s">
        <v>2116</v>
      </c>
      <c r="L338" s="20" t="s">
        <v>2118</v>
      </c>
      <c r="M338" s="18"/>
      <c r="N338" s="16"/>
      <c r="O338" s="16"/>
      <c r="P338" s="21"/>
      <c r="Q338" s="22">
        <v>0</v>
      </c>
      <c r="R338" s="23">
        <v>0</v>
      </c>
      <c r="S338" s="23">
        <v>34000</v>
      </c>
      <c r="T338" s="23">
        <f>SUM(BudgetRequestDetail[[#This Row],[Labor Fiscal Impact
FY 2022
($)]:[Non-Labor Fiscal Impact
FY 2022
($)]])</f>
        <v>34000</v>
      </c>
      <c r="U338" s="23">
        <v>0</v>
      </c>
      <c r="V338" s="23">
        <v>68000</v>
      </c>
      <c r="W338" s="24">
        <f>SUM(BudgetRequestDetail[[#This Row],[Labor Fiscal Impact
FY 2022-23
($)]:[Non-Labor Fiscal Impact
FY 2022-23
($)]])</f>
        <v>68000</v>
      </c>
      <c r="X338"/>
      <c r="Y338"/>
    </row>
    <row r="339" spans="2:25" ht="100.15" customHeight="1" x14ac:dyDescent="0.25">
      <c r="B339" s="15">
        <v>520</v>
      </c>
      <c r="C339" s="16" t="s">
        <v>2078</v>
      </c>
      <c r="D339" s="16" t="s">
        <v>2119</v>
      </c>
      <c r="E339" s="16" t="s">
        <v>31</v>
      </c>
      <c r="F339" s="17" t="s">
        <v>2080</v>
      </c>
      <c r="G339" s="18" t="s">
        <v>2120</v>
      </c>
      <c r="H339" s="19" t="s">
        <v>2121</v>
      </c>
      <c r="I339" s="19" t="s">
        <v>2122</v>
      </c>
      <c r="J339" s="16" t="s">
        <v>36</v>
      </c>
      <c r="K339" s="19" t="s">
        <v>2123</v>
      </c>
      <c r="L339" s="20" t="s">
        <v>2124</v>
      </c>
      <c r="M339" s="18" t="s">
        <v>2125</v>
      </c>
      <c r="N339" s="16">
        <v>1</v>
      </c>
      <c r="O339" s="16" t="s">
        <v>39</v>
      </c>
      <c r="P339" s="21">
        <v>44632</v>
      </c>
      <c r="Q339" s="22">
        <v>0</v>
      </c>
      <c r="R339" s="23">
        <v>60869.067300000002</v>
      </c>
      <c r="S339" s="23">
        <v>2860</v>
      </c>
      <c r="T339" s="23">
        <f>SUM(BudgetRequestDetail[[#This Row],[Labor Fiscal Impact
FY 2022
($)]:[Non-Labor Fiscal Impact
FY 2022
($)]])</f>
        <v>63729.067300000002</v>
      </c>
      <c r="U339" s="23">
        <v>113042.5536</v>
      </c>
      <c r="V339" s="23">
        <v>2760</v>
      </c>
      <c r="W339" s="24">
        <f>SUM(BudgetRequestDetail[[#This Row],[Labor Fiscal Impact
FY 2022-23
($)]:[Non-Labor Fiscal Impact
FY 2022-23
($)]])</f>
        <v>115802.5536</v>
      </c>
      <c r="X339"/>
      <c r="Y339"/>
    </row>
    <row r="340" spans="2:25" ht="100.15" customHeight="1" x14ac:dyDescent="0.25">
      <c r="B340" s="15">
        <v>520</v>
      </c>
      <c r="C340" s="16" t="s">
        <v>2078</v>
      </c>
      <c r="D340" s="16" t="s">
        <v>2099</v>
      </c>
      <c r="E340" s="16" t="s">
        <v>31</v>
      </c>
      <c r="F340" s="17" t="s">
        <v>2080</v>
      </c>
      <c r="G340" s="18" t="s">
        <v>2126</v>
      </c>
      <c r="H340" s="19" t="s">
        <v>2127</v>
      </c>
      <c r="I340" s="19" t="s">
        <v>2108</v>
      </c>
      <c r="J340" s="16" t="s">
        <v>36</v>
      </c>
      <c r="K340" s="19" t="s">
        <v>2108</v>
      </c>
      <c r="L340" s="20" t="s">
        <v>2128</v>
      </c>
      <c r="M340" s="18"/>
      <c r="N340" s="16"/>
      <c r="O340" s="16"/>
      <c r="P340" s="21"/>
      <c r="Q340" s="22">
        <v>0</v>
      </c>
      <c r="R340" s="23">
        <v>0</v>
      </c>
      <c r="S340" s="23">
        <v>297818</v>
      </c>
      <c r="T340" s="23">
        <f>SUM(BudgetRequestDetail[[#This Row],[Labor Fiscal Impact
FY 2022
($)]:[Non-Labor Fiscal Impact
FY 2022
($)]])</f>
        <v>297818</v>
      </c>
      <c r="U340" s="23">
        <v>0</v>
      </c>
      <c r="V340" s="23">
        <v>595636</v>
      </c>
      <c r="W340" s="24">
        <f>SUM(BudgetRequestDetail[[#This Row],[Labor Fiscal Impact
FY 2022-23
($)]:[Non-Labor Fiscal Impact
FY 2022-23
($)]])</f>
        <v>595636</v>
      </c>
      <c r="X340"/>
      <c r="Y340"/>
    </row>
    <row r="341" spans="2:25" ht="100.15" customHeight="1" x14ac:dyDescent="0.25">
      <c r="B341" s="15">
        <v>520</v>
      </c>
      <c r="C341" s="16" t="s">
        <v>2078</v>
      </c>
      <c r="D341" s="16" t="s">
        <v>2129</v>
      </c>
      <c r="E341" s="16" t="s">
        <v>31</v>
      </c>
      <c r="F341" s="17" t="s">
        <v>2080</v>
      </c>
      <c r="G341" s="18" t="s">
        <v>2130</v>
      </c>
      <c r="H341" s="19" t="s">
        <v>2131</v>
      </c>
      <c r="I341" s="19" t="s">
        <v>2132</v>
      </c>
      <c r="J341" s="16" t="s">
        <v>36</v>
      </c>
      <c r="K341" s="19" t="s">
        <v>2108</v>
      </c>
      <c r="L341" s="20" t="s">
        <v>2133</v>
      </c>
      <c r="M341" s="18"/>
      <c r="N341" s="16"/>
      <c r="O341" s="16"/>
      <c r="P341" s="21"/>
      <c r="Q341" s="22">
        <v>0</v>
      </c>
      <c r="R341" s="23">
        <v>0</v>
      </c>
      <c r="S341" s="23">
        <v>389405</v>
      </c>
      <c r="T341" s="23">
        <f>SUM(BudgetRequestDetail[[#This Row],[Labor Fiscal Impact
FY 2022
($)]:[Non-Labor Fiscal Impact
FY 2022
($)]])</f>
        <v>389405</v>
      </c>
      <c r="U341" s="23">
        <v>0</v>
      </c>
      <c r="V341" s="23">
        <v>389405</v>
      </c>
      <c r="W341" s="24">
        <f>SUM(BudgetRequestDetail[[#This Row],[Labor Fiscal Impact
FY 2022-23
($)]:[Non-Labor Fiscal Impact
FY 2022-23
($)]])</f>
        <v>389405</v>
      </c>
      <c r="X341"/>
      <c r="Y341"/>
    </row>
    <row r="342" spans="2:25" ht="100.15" customHeight="1" x14ac:dyDescent="0.25">
      <c r="B342" s="15">
        <v>520</v>
      </c>
      <c r="C342" s="16" t="s">
        <v>2078</v>
      </c>
      <c r="D342" s="16" t="s">
        <v>2099</v>
      </c>
      <c r="E342" s="16" t="s">
        <v>31</v>
      </c>
      <c r="F342" s="17" t="s">
        <v>2080</v>
      </c>
      <c r="G342" s="18" t="s">
        <v>69</v>
      </c>
      <c r="H342" s="19" t="s">
        <v>2134</v>
      </c>
      <c r="I342" s="19" t="s">
        <v>2108</v>
      </c>
      <c r="J342" s="16" t="s">
        <v>36</v>
      </c>
      <c r="K342" s="19" t="s">
        <v>2135</v>
      </c>
      <c r="L342" s="20" t="s">
        <v>2136</v>
      </c>
      <c r="M342" s="18"/>
      <c r="N342" s="16"/>
      <c r="O342" s="16"/>
      <c r="P342" s="21"/>
      <c r="Q342" s="22">
        <v>0</v>
      </c>
      <c r="R342" s="23">
        <v>29835</v>
      </c>
      <c r="S342" s="23"/>
      <c r="T342" s="23">
        <f>SUM(BudgetRequestDetail[[#This Row],[Labor Fiscal Impact
FY 2022
($)]:[Non-Labor Fiscal Impact
FY 2022
($)]])</f>
        <v>29835</v>
      </c>
      <c r="U342" s="23">
        <v>59670</v>
      </c>
      <c r="V342" s="23"/>
      <c r="W342" s="24">
        <f>SUM(BudgetRequestDetail[[#This Row],[Labor Fiscal Impact
FY 2022-23
($)]:[Non-Labor Fiscal Impact
FY 2022-23
($)]])</f>
        <v>59670</v>
      </c>
      <c r="X342"/>
      <c r="Y342"/>
    </row>
    <row r="343" spans="2:25" ht="100.15" customHeight="1" x14ac:dyDescent="0.25">
      <c r="B343" s="15">
        <v>520</v>
      </c>
      <c r="C343" s="16" t="s">
        <v>2078</v>
      </c>
      <c r="D343" s="16" t="s">
        <v>2137</v>
      </c>
      <c r="E343" s="16" t="s">
        <v>31</v>
      </c>
      <c r="F343" s="17" t="s">
        <v>2080</v>
      </c>
      <c r="G343" s="18" t="s">
        <v>69</v>
      </c>
      <c r="H343" s="19" t="s">
        <v>2138</v>
      </c>
      <c r="I343" s="19" t="s">
        <v>2108</v>
      </c>
      <c r="J343" s="16" t="s">
        <v>36</v>
      </c>
      <c r="K343" s="19" t="s">
        <v>2135</v>
      </c>
      <c r="L343" s="20" t="s">
        <v>2136</v>
      </c>
      <c r="M343" s="18"/>
      <c r="N343" s="16"/>
      <c r="O343" s="16"/>
      <c r="P343" s="21"/>
      <c r="Q343" s="22">
        <v>0</v>
      </c>
      <c r="R343" s="23">
        <v>9520</v>
      </c>
      <c r="S343" s="23"/>
      <c r="T343" s="23">
        <f>SUM(BudgetRequestDetail[[#This Row],[Labor Fiscal Impact
FY 2022
($)]:[Non-Labor Fiscal Impact
FY 2022
($)]])</f>
        <v>9520</v>
      </c>
      <c r="U343" s="23">
        <v>19040</v>
      </c>
      <c r="V343" s="23"/>
      <c r="W343" s="24">
        <f>SUM(BudgetRequestDetail[[#This Row],[Labor Fiscal Impact
FY 2022-23
($)]:[Non-Labor Fiscal Impact
FY 2022-23
($)]])</f>
        <v>19040</v>
      </c>
      <c r="X343"/>
      <c r="Y343"/>
    </row>
    <row r="344" spans="2:25" ht="100.15" customHeight="1" x14ac:dyDescent="0.25">
      <c r="B344" s="15">
        <v>520</v>
      </c>
      <c r="C344" s="16" t="s">
        <v>2078</v>
      </c>
      <c r="D344" s="16" t="s">
        <v>2139</v>
      </c>
      <c r="E344" s="16" t="s">
        <v>31</v>
      </c>
      <c r="F344" s="17" t="s">
        <v>2080</v>
      </c>
      <c r="G344" s="18" t="s">
        <v>69</v>
      </c>
      <c r="H344" s="19" t="s">
        <v>2140</v>
      </c>
      <c r="I344" s="19" t="s">
        <v>2108</v>
      </c>
      <c r="J344" s="16" t="s">
        <v>36</v>
      </c>
      <c r="K344" s="19" t="s">
        <v>2135</v>
      </c>
      <c r="L344" s="20" t="s">
        <v>2136</v>
      </c>
      <c r="M344" s="18"/>
      <c r="N344" s="16"/>
      <c r="O344" s="16"/>
      <c r="P344" s="21"/>
      <c r="Q344" s="22">
        <v>0</v>
      </c>
      <c r="R344" s="23">
        <v>24547</v>
      </c>
      <c r="S344" s="23"/>
      <c r="T344" s="23">
        <f>SUM(BudgetRequestDetail[[#This Row],[Labor Fiscal Impact
FY 2022
($)]:[Non-Labor Fiscal Impact
FY 2022
($)]])</f>
        <v>24547</v>
      </c>
      <c r="U344" s="23">
        <v>48314</v>
      </c>
      <c r="V344" s="23"/>
      <c r="W344" s="24">
        <f>SUM(BudgetRequestDetail[[#This Row],[Labor Fiscal Impact
FY 2022-23
($)]:[Non-Labor Fiscal Impact
FY 2022-23
($)]])</f>
        <v>48314</v>
      </c>
      <c r="X344"/>
      <c r="Y344"/>
    </row>
    <row r="345" spans="2:25" ht="100.15" customHeight="1" x14ac:dyDescent="0.25">
      <c r="B345" s="15">
        <v>520</v>
      </c>
      <c r="C345" s="16" t="s">
        <v>2078</v>
      </c>
      <c r="D345" s="16" t="s">
        <v>2079</v>
      </c>
      <c r="E345" s="16" t="s">
        <v>31</v>
      </c>
      <c r="F345" s="17" t="s">
        <v>2080</v>
      </c>
      <c r="G345" s="18" t="s">
        <v>69</v>
      </c>
      <c r="H345" s="19" t="s">
        <v>2140</v>
      </c>
      <c r="I345" s="19" t="s">
        <v>2108</v>
      </c>
      <c r="J345" s="16" t="s">
        <v>36</v>
      </c>
      <c r="K345" s="19" t="s">
        <v>2135</v>
      </c>
      <c r="L345" s="20" t="s">
        <v>2136</v>
      </c>
      <c r="M345" s="18"/>
      <c r="N345" s="16"/>
      <c r="O345" s="16"/>
      <c r="P345" s="21"/>
      <c r="Q345" s="22">
        <v>0</v>
      </c>
      <c r="R345" s="23">
        <v>23713</v>
      </c>
      <c r="S345" s="23"/>
      <c r="T345" s="23">
        <f>SUM(BudgetRequestDetail[[#This Row],[Labor Fiscal Impact
FY 2022
($)]:[Non-Labor Fiscal Impact
FY 2022
($)]])</f>
        <v>23713</v>
      </c>
      <c r="U345" s="23">
        <v>47427</v>
      </c>
      <c r="V345" s="23"/>
      <c r="W345" s="24">
        <f>SUM(BudgetRequestDetail[[#This Row],[Labor Fiscal Impact
FY 2022-23
($)]:[Non-Labor Fiscal Impact
FY 2022-23
($)]])</f>
        <v>47427</v>
      </c>
      <c r="X345"/>
      <c r="Y345"/>
    </row>
    <row r="346" spans="2:25" ht="100.15" customHeight="1" x14ac:dyDescent="0.25">
      <c r="B346" s="15">
        <v>520</v>
      </c>
      <c r="C346" s="16" t="s">
        <v>2078</v>
      </c>
      <c r="D346" s="16" t="s">
        <v>2141</v>
      </c>
      <c r="E346" s="16" t="s">
        <v>31</v>
      </c>
      <c r="F346" s="17" t="s">
        <v>2080</v>
      </c>
      <c r="G346" s="18" t="s">
        <v>69</v>
      </c>
      <c r="H346" s="19" t="s">
        <v>2142</v>
      </c>
      <c r="I346" s="19" t="s">
        <v>2108</v>
      </c>
      <c r="J346" s="16" t="s">
        <v>36</v>
      </c>
      <c r="K346" s="19" t="s">
        <v>2135</v>
      </c>
      <c r="L346" s="20" t="s">
        <v>2136</v>
      </c>
      <c r="M346" s="18"/>
      <c r="N346" s="16"/>
      <c r="O346" s="16"/>
      <c r="P346" s="21"/>
      <c r="Q346" s="22">
        <v>0</v>
      </c>
      <c r="R346" s="23">
        <v>34340</v>
      </c>
      <c r="S346" s="23"/>
      <c r="T346" s="23">
        <f>SUM(BudgetRequestDetail[[#This Row],[Labor Fiscal Impact
FY 2022
($)]:[Non-Labor Fiscal Impact
FY 2022
($)]])</f>
        <v>34340</v>
      </c>
      <c r="U346" s="23">
        <v>68681</v>
      </c>
      <c r="V346" s="23"/>
      <c r="W346" s="24">
        <f>SUM(BudgetRequestDetail[[#This Row],[Labor Fiscal Impact
FY 2022-23
($)]:[Non-Labor Fiscal Impact
FY 2022-23
($)]])</f>
        <v>68681</v>
      </c>
      <c r="X346"/>
      <c r="Y346"/>
    </row>
    <row r="347" spans="2:25" ht="100.15" customHeight="1" x14ac:dyDescent="0.25">
      <c r="B347" s="15">
        <v>520</v>
      </c>
      <c r="C347" s="16" t="s">
        <v>2078</v>
      </c>
      <c r="D347" s="16" t="s">
        <v>2109</v>
      </c>
      <c r="E347" s="16" t="s">
        <v>31</v>
      </c>
      <c r="F347" s="17" t="s">
        <v>2080</v>
      </c>
      <c r="G347" s="18" t="s">
        <v>69</v>
      </c>
      <c r="H347" s="19" t="s">
        <v>2143</v>
      </c>
      <c r="I347" s="19" t="s">
        <v>2108</v>
      </c>
      <c r="J347" s="16" t="s">
        <v>36</v>
      </c>
      <c r="K347" s="19" t="s">
        <v>2135</v>
      </c>
      <c r="L347" s="20" t="s">
        <v>2136</v>
      </c>
      <c r="M347" s="18"/>
      <c r="N347" s="16"/>
      <c r="O347" s="16"/>
      <c r="P347" s="21"/>
      <c r="Q347" s="22">
        <v>0</v>
      </c>
      <c r="R347" s="23">
        <v>19760</v>
      </c>
      <c r="S347" s="23"/>
      <c r="T347" s="23">
        <f>SUM(BudgetRequestDetail[[#This Row],[Labor Fiscal Impact
FY 2022
($)]:[Non-Labor Fiscal Impact
FY 2022
($)]])</f>
        <v>19760</v>
      </c>
      <c r="U347" s="23">
        <v>39520</v>
      </c>
      <c r="V347" s="23"/>
      <c r="W347" s="24">
        <f>SUM(BudgetRequestDetail[[#This Row],[Labor Fiscal Impact
FY 2022-23
($)]:[Non-Labor Fiscal Impact
FY 2022-23
($)]])</f>
        <v>39520</v>
      </c>
      <c r="X347"/>
      <c r="Y347"/>
    </row>
    <row r="348" spans="2:25" ht="100.15" customHeight="1" x14ac:dyDescent="0.25">
      <c r="B348" s="15">
        <v>520</v>
      </c>
      <c r="C348" s="16" t="s">
        <v>2078</v>
      </c>
      <c r="D348" s="16" t="s">
        <v>133</v>
      </c>
      <c r="E348" s="16" t="s">
        <v>31</v>
      </c>
      <c r="F348" s="17" t="s">
        <v>2080</v>
      </c>
      <c r="G348" s="18" t="s">
        <v>69</v>
      </c>
      <c r="H348" s="19" t="s">
        <v>2144</v>
      </c>
      <c r="I348" s="19" t="s">
        <v>2108</v>
      </c>
      <c r="J348" s="16" t="s">
        <v>36</v>
      </c>
      <c r="K348" s="19" t="s">
        <v>2135</v>
      </c>
      <c r="L348" s="20" t="s">
        <v>2136</v>
      </c>
      <c r="M348" s="18"/>
      <c r="N348" s="16"/>
      <c r="O348" s="16"/>
      <c r="P348" s="21"/>
      <c r="Q348" s="22">
        <v>0</v>
      </c>
      <c r="R348" s="23">
        <v>4135</v>
      </c>
      <c r="S348" s="23"/>
      <c r="T348" s="23">
        <f>SUM(BudgetRequestDetail[[#This Row],[Labor Fiscal Impact
FY 2022
($)]:[Non-Labor Fiscal Impact
FY 2022
($)]])</f>
        <v>4135</v>
      </c>
      <c r="U348" s="23">
        <v>8270</v>
      </c>
      <c r="V348" s="23"/>
      <c r="W348" s="24">
        <f>SUM(BudgetRequestDetail[[#This Row],[Labor Fiscal Impact
FY 2022-23
($)]:[Non-Labor Fiscal Impact
FY 2022-23
($)]])</f>
        <v>8270</v>
      </c>
      <c r="X348"/>
      <c r="Y348"/>
    </row>
    <row r="349" spans="2:25" ht="100.15" customHeight="1" x14ac:dyDescent="0.25">
      <c r="B349" s="15">
        <v>520</v>
      </c>
      <c r="C349" s="16" t="s">
        <v>2078</v>
      </c>
      <c r="D349" s="16" t="s">
        <v>68</v>
      </c>
      <c r="E349" s="16" t="s">
        <v>31</v>
      </c>
      <c r="F349" s="17" t="s">
        <v>2080</v>
      </c>
      <c r="G349" s="18" t="s">
        <v>2086</v>
      </c>
      <c r="H349" s="19" t="s">
        <v>2145</v>
      </c>
      <c r="I349" s="19" t="s">
        <v>2146</v>
      </c>
      <c r="J349" s="16" t="s">
        <v>36</v>
      </c>
      <c r="K349" s="19" t="s">
        <v>2147</v>
      </c>
      <c r="L349" s="20" t="s">
        <v>2098</v>
      </c>
      <c r="M349" s="18" t="s">
        <v>1569</v>
      </c>
      <c r="N349" s="16">
        <v>2</v>
      </c>
      <c r="O349" s="16" t="s">
        <v>39</v>
      </c>
      <c r="P349" s="21">
        <v>44646</v>
      </c>
      <c r="Q349" s="22">
        <v>0</v>
      </c>
      <c r="R349" s="23">
        <v>87149.898199999996</v>
      </c>
      <c r="S349" s="23">
        <v>3720</v>
      </c>
      <c r="T349" s="23">
        <f>SUM(BudgetRequestDetail[[#This Row],[Labor Fiscal Impact
FY 2022
($)]:[Non-Labor Fiscal Impact
FY 2022
($)]])</f>
        <v>90869.898199999996</v>
      </c>
      <c r="U349" s="23">
        <v>174299.7965</v>
      </c>
      <c r="V349" s="23">
        <v>1440</v>
      </c>
      <c r="W349" s="24">
        <f>SUM(BudgetRequestDetail[[#This Row],[Labor Fiscal Impact
FY 2022-23
($)]:[Non-Labor Fiscal Impact
FY 2022-23
($)]])</f>
        <v>175739.7965</v>
      </c>
      <c r="X349"/>
      <c r="Y349"/>
    </row>
    <row r="350" spans="2:25" ht="100.15" customHeight="1" x14ac:dyDescent="0.25">
      <c r="B350" s="15">
        <v>530</v>
      </c>
      <c r="C350" s="16" t="s">
        <v>1249</v>
      </c>
      <c r="D350" s="16" t="s">
        <v>1250</v>
      </c>
      <c r="E350" s="16" t="s">
        <v>31</v>
      </c>
      <c r="F350" s="17" t="s">
        <v>32</v>
      </c>
      <c r="G350" s="18" t="s">
        <v>1251</v>
      </c>
      <c r="H350" s="19" t="s">
        <v>1252</v>
      </c>
      <c r="I350" s="19" t="s">
        <v>1253</v>
      </c>
      <c r="J350" s="16" t="s">
        <v>36</v>
      </c>
      <c r="K350" s="19" t="s">
        <v>1254</v>
      </c>
      <c r="L350" s="20" t="s">
        <v>1255</v>
      </c>
      <c r="M350" s="18" t="s">
        <v>1251</v>
      </c>
      <c r="N350" s="16">
        <v>1</v>
      </c>
      <c r="O350" s="16" t="s">
        <v>39</v>
      </c>
      <c r="P350" s="21">
        <v>44618</v>
      </c>
      <c r="Q350" s="22">
        <v>0</v>
      </c>
      <c r="R350" s="23">
        <v>73862.089800000002</v>
      </c>
      <c r="S350" s="23">
        <v>0</v>
      </c>
      <c r="T350" s="23">
        <f>SUM(BudgetRequestDetail[[#This Row],[Labor Fiscal Impact
FY 2022
($)]:[Non-Labor Fiscal Impact
FY 2022
($)]])</f>
        <v>73862.089800000002</v>
      </c>
      <c r="U350" s="23">
        <v>128027.62239999999</v>
      </c>
      <c r="V350" s="23">
        <v>0</v>
      </c>
      <c r="W350" s="24">
        <f>SUM(BudgetRequestDetail[[#This Row],[Labor Fiscal Impact
FY 2022-23
($)]:[Non-Labor Fiscal Impact
FY 2022-23
($)]])</f>
        <v>128027.62239999999</v>
      </c>
      <c r="X350"/>
      <c r="Y350"/>
    </row>
    <row r="351" spans="2:25" ht="100.15" customHeight="1" x14ac:dyDescent="0.25">
      <c r="B351" s="15">
        <v>530</v>
      </c>
      <c r="C351" s="16" t="s">
        <v>1249</v>
      </c>
      <c r="D351" s="16" t="s">
        <v>133</v>
      </c>
      <c r="E351" s="16" t="s">
        <v>31</v>
      </c>
      <c r="F351" s="17" t="s">
        <v>32</v>
      </c>
      <c r="G351" s="18" t="s">
        <v>621</v>
      </c>
      <c r="H351" s="19" t="s">
        <v>1256</v>
      </c>
      <c r="I351" s="19" t="s">
        <v>1257</v>
      </c>
      <c r="J351" s="16" t="s">
        <v>36</v>
      </c>
      <c r="K351" s="19" t="s">
        <v>1258</v>
      </c>
      <c r="L351" s="20" t="s">
        <v>1259</v>
      </c>
      <c r="M351" s="18" t="s">
        <v>621</v>
      </c>
      <c r="N351" s="16">
        <v>1</v>
      </c>
      <c r="O351" s="16" t="s">
        <v>39</v>
      </c>
      <c r="P351" s="21">
        <v>44618</v>
      </c>
      <c r="Q351" s="22">
        <v>0</v>
      </c>
      <c r="R351" s="23">
        <v>67383.731400000004</v>
      </c>
      <c r="S351" s="23">
        <v>0</v>
      </c>
      <c r="T351" s="23">
        <f>SUM(BudgetRequestDetail[[#This Row],[Labor Fiscal Impact
FY 2022
($)]:[Non-Labor Fiscal Impact
FY 2022
($)]])</f>
        <v>67383.731400000004</v>
      </c>
      <c r="U351" s="23">
        <v>116798.4678</v>
      </c>
      <c r="V351" s="23">
        <v>0</v>
      </c>
      <c r="W351" s="24">
        <f>SUM(BudgetRequestDetail[[#This Row],[Labor Fiscal Impact
FY 2022-23
($)]:[Non-Labor Fiscal Impact
FY 2022-23
($)]])</f>
        <v>116798.4678</v>
      </c>
      <c r="X351"/>
      <c r="Y351"/>
    </row>
    <row r="352" spans="2:25" ht="100.15" customHeight="1" x14ac:dyDescent="0.25">
      <c r="B352" s="15">
        <v>530</v>
      </c>
      <c r="C352" s="16" t="s">
        <v>1249</v>
      </c>
      <c r="D352" s="16" t="s">
        <v>1260</v>
      </c>
      <c r="E352" s="16" t="s">
        <v>31</v>
      </c>
      <c r="F352" s="17" t="s">
        <v>32</v>
      </c>
      <c r="G352" s="18" t="s">
        <v>1261</v>
      </c>
      <c r="H352" s="19" t="s">
        <v>1262</v>
      </c>
      <c r="I352" s="19" t="s">
        <v>1263</v>
      </c>
      <c r="J352" s="16" t="s">
        <v>36</v>
      </c>
      <c r="K352" s="19" t="s">
        <v>1264</v>
      </c>
      <c r="L352" s="20" t="s">
        <v>1265</v>
      </c>
      <c r="M352" s="18" t="s">
        <v>344</v>
      </c>
      <c r="N352" s="16">
        <v>8</v>
      </c>
      <c r="O352" s="16" t="s">
        <v>39</v>
      </c>
      <c r="P352" s="21">
        <v>44618</v>
      </c>
      <c r="Q352" s="22">
        <v>0</v>
      </c>
      <c r="R352" s="23">
        <v>263075.45799999998</v>
      </c>
      <c r="S352" s="23">
        <v>0</v>
      </c>
      <c r="T352" s="23">
        <f>SUM(BudgetRequestDetail[[#This Row],[Labor Fiscal Impact
FY 2022
($)]:[Non-Labor Fiscal Impact
FY 2022
($)]])</f>
        <v>263075.45799999998</v>
      </c>
      <c r="U352" s="23">
        <v>455997.46049999999</v>
      </c>
      <c r="V352" s="23">
        <v>0</v>
      </c>
      <c r="W352" s="24">
        <f>SUM(BudgetRequestDetail[[#This Row],[Labor Fiscal Impact
FY 2022-23
($)]:[Non-Labor Fiscal Impact
FY 2022-23
($)]])</f>
        <v>455997.46049999999</v>
      </c>
      <c r="X352"/>
      <c r="Y352"/>
    </row>
    <row r="353" spans="2:25" ht="100.15" customHeight="1" x14ac:dyDescent="0.25">
      <c r="B353" s="15">
        <v>530</v>
      </c>
      <c r="C353" s="16" t="s">
        <v>1249</v>
      </c>
      <c r="D353" s="16" t="s">
        <v>1266</v>
      </c>
      <c r="E353" s="16" t="s">
        <v>31</v>
      </c>
      <c r="F353" s="17" t="s">
        <v>32</v>
      </c>
      <c r="G353" s="18" t="s">
        <v>1261</v>
      </c>
      <c r="H353" s="19" t="s">
        <v>1267</v>
      </c>
      <c r="I353" s="19" t="s">
        <v>1263</v>
      </c>
      <c r="J353" s="16" t="s">
        <v>36</v>
      </c>
      <c r="K353" s="19" t="s">
        <v>1268</v>
      </c>
      <c r="L353" s="20" t="s">
        <v>1265</v>
      </c>
      <c r="M353" s="18" t="s">
        <v>344</v>
      </c>
      <c r="N353" s="16">
        <v>8</v>
      </c>
      <c r="O353" s="16" t="s">
        <v>39</v>
      </c>
      <c r="P353" s="21">
        <v>44618</v>
      </c>
      <c r="Q353" s="22">
        <v>0</v>
      </c>
      <c r="R353" s="23">
        <v>263075.45799999998</v>
      </c>
      <c r="S353" s="23">
        <v>0</v>
      </c>
      <c r="T353" s="23">
        <f>SUM(BudgetRequestDetail[[#This Row],[Labor Fiscal Impact
FY 2022
($)]:[Non-Labor Fiscal Impact
FY 2022
($)]])</f>
        <v>263075.45799999998</v>
      </c>
      <c r="U353" s="23">
        <v>455997.46049999999</v>
      </c>
      <c r="V353" s="23">
        <v>0</v>
      </c>
      <c r="W353" s="24">
        <f>SUM(BudgetRequestDetail[[#This Row],[Labor Fiscal Impact
FY 2022-23
($)]:[Non-Labor Fiscal Impact
FY 2022-23
($)]])</f>
        <v>455997.46049999999</v>
      </c>
      <c r="X353"/>
      <c r="Y353"/>
    </row>
    <row r="354" spans="2:25" ht="100.15" customHeight="1" x14ac:dyDescent="0.25">
      <c r="B354" s="15">
        <v>530</v>
      </c>
      <c r="C354" s="16" t="s">
        <v>1249</v>
      </c>
      <c r="D354" s="16" t="s">
        <v>1269</v>
      </c>
      <c r="E354" s="16" t="s">
        <v>31</v>
      </c>
      <c r="F354" s="17" t="s">
        <v>32</v>
      </c>
      <c r="G354" s="18" t="s">
        <v>833</v>
      </c>
      <c r="H354" s="19" t="s">
        <v>1270</v>
      </c>
      <c r="I354" s="19" t="s">
        <v>1271</v>
      </c>
      <c r="J354" s="16" t="s">
        <v>36</v>
      </c>
      <c r="K354" s="19" t="s">
        <v>1272</v>
      </c>
      <c r="L354" s="20" t="s">
        <v>1273</v>
      </c>
      <c r="M354" s="18" t="s">
        <v>421</v>
      </c>
      <c r="N354" s="16">
        <v>2</v>
      </c>
      <c r="O354" s="16" t="s">
        <v>39</v>
      </c>
      <c r="P354" s="21">
        <v>44618</v>
      </c>
      <c r="Q354" s="22">
        <v>0</v>
      </c>
      <c r="R354" s="23">
        <v>73872.378100000002</v>
      </c>
      <c r="S354" s="23">
        <v>0</v>
      </c>
      <c r="T354" s="23">
        <f>SUM(BudgetRequestDetail[[#This Row],[Labor Fiscal Impact
FY 2022
($)]:[Non-Labor Fiscal Impact
FY 2022
($)]])</f>
        <v>73872.378100000002</v>
      </c>
      <c r="U354" s="23">
        <v>128045.45540000001</v>
      </c>
      <c r="V354" s="23">
        <v>0</v>
      </c>
      <c r="W354" s="24">
        <f>SUM(BudgetRequestDetail[[#This Row],[Labor Fiscal Impact
FY 2022-23
($)]:[Non-Labor Fiscal Impact
FY 2022-23
($)]])</f>
        <v>128045.45540000001</v>
      </c>
      <c r="X354"/>
      <c r="Y354"/>
    </row>
    <row r="355" spans="2:25" ht="100.15" customHeight="1" x14ac:dyDescent="0.25">
      <c r="B355" s="15">
        <v>530</v>
      </c>
      <c r="C355" s="16" t="s">
        <v>1249</v>
      </c>
      <c r="D355" s="16" t="s">
        <v>1260</v>
      </c>
      <c r="E355" s="16" t="s">
        <v>31</v>
      </c>
      <c r="F355" s="17" t="s">
        <v>32</v>
      </c>
      <c r="G355" s="18" t="s">
        <v>1274</v>
      </c>
      <c r="H355" s="19" t="s">
        <v>1275</v>
      </c>
      <c r="I355" s="19" t="s">
        <v>1276</v>
      </c>
      <c r="J355" s="16" t="s">
        <v>36</v>
      </c>
      <c r="K355" s="19" t="s">
        <v>1277</v>
      </c>
      <c r="L355" s="20" t="s">
        <v>1278</v>
      </c>
      <c r="M355" s="18"/>
      <c r="N355" s="16"/>
      <c r="O355" s="16"/>
      <c r="P355" s="21">
        <v>44618</v>
      </c>
      <c r="Q355" s="22">
        <v>0</v>
      </c>
      <c r="R355" s="23">
        <v>0</v>
      </c>
      <c r="S355" s="23">
        <v>134953</v>
      </c>
      <c r="T355" s="23">
        <f>SUM(BudgetRequestDetail[[#This Row],[Labor Fiscal Impact
FY 2022
($)]:[Non-Labor Fiscal Impact
FY 2022
($)]])</f>
        <v>134953</v>
      </c>
      <c r="U355" s="23">
        <v>0</v>
      </c>
      <c r="V355" s="23">
        <v>231348</v>
      </c>
      <c r="W355" s="24">
        <f>SUM(BudgetRequestDetail[[#This Row],[Labor Fiscal Impact
FY 2022-23
($)]:[Non-Labor Fiscal Impact
FY 2022-23
($)]])</f>
        <v>231348</v>
      </c>
      <c r="X355"/>
      <c r="Y355"/>
    </row>
    <row r="356" spans="2:25" ht="100.15" customHeight="1" x14ac:dyDescent="0.25">
      <c r="B356" s="15">
        <v>530</v>
      </c>
      <c r="C356" s="16" t="s">
        <v>1249</v>
      </c>
      <c r="D356" s="16" t="s">
        <v>1266</v>
      </c>
      <c r="E356" s="16" t="s">
        <v>31</v>
      </c>
      <c r="F356" s="17" t="s">
        <v>32</v>
      </c>
      <c r="G356" s="18" t="s">
        <v>1274</v>
      </c>
      <c r="H356" s="19" t="s">
        <v>1279</v>
      </c>
      <c r="I356" s="19" t="s">
        <v>1276</v>
      </c>
      <c r="J356" s="16" t="s">
        <v>36</v>
      </c>
      <c r="K356" s="19" t="s">
        <v>1280</v>
      </c>
      <c r="L356" s="20" t="s">
        <v>1278</v>
      </c>
      <c r="M356" s="18"/>
      <c r="N356" s="16"/>
      <c r="O356" s="16"/>
      <c r="P356" s="21">
        <v>44618</v>
      </c>
      <c r="Q356" s="22">
        <v>0</v>
      </c>
      <c r="R356" s="23">
        <v>0</v>
      </c>
      <c r="S356" s="23">
        <v>134953</v>
      </c>
      <c r="T356" s="23">
        <f>SUM(BudgetRequestDetail[[#This Row],[Labor Fiscal Impact
FY 2022
($)]:[Non-Labor Fiscal Impact
FY 2022
($)]])</f>
        <v>134953</v>
      </c>
      <c r="U356" s="23">
        <v>0</v>
      </c>
      <c r="V356" s="23">
        <v>231348</v>
      </c>
      <c r="W356" s="24">
        <f>SUM(BudgetRequestDetail[[#This Row],[Labor Fiscal Impact
FY 2022-23
($)]:[Non-Labor Fiscal Impact
FY 2022-23
($)]])</f>
        <v>231348</v>
      </c>
      <c r="X356"/>
      <c r="Y356"/>
    </row>
    <row r="357" spans="2:25" ht="100.15" customHeight="1" x14ac:dyDescent="0.25">
      <c r="B357" s="15">
        <v>530</v>
      </c>
      <c r="C357" s="16" t="s">
        <v>1249</v>
      </c>
      <c r="D357" s="16" t="s">
        <v>1269</v>
      </c>
      <c r="E357" s="16" t="s">
        <v>31</v>
      </c>
      <c r="F357" s="17" t="s">
        <v>32</v>
      </c>
      <c r="G357" s="18" t="s">
        <v>1274</v>
      </c>
      <c r="H357" s="19" t="s">
        <v>1281</v>
      </c>
      <c r="I357" s="19" t="s">
        <v>1282</v>
      </c>
      <c r="J357" s="16" t="s">
        <v>36</v>
      </c>
      <c r="K357" s="19" t="s">
        <v>1283</v>
      </c>
      <c r="L357" s="20" t="s">
        <v>1284</v>
      </c>
      <c r="M357" s="18"/>
      <c r="N357" s="16"/>
      <c r="O357" s="16"/>
      <c r="P357" s="21">
        <v>44618</v>
      </c>
      <c r="Q357" s="22">
        <v>0</v>
      </c>
      <c r="R357" s="23">
        <v>0</v>
      </c>
      <c r="S357" s="23">
        <v>40486</v>
      </c>
      <c r="T357" s="23">
        <f>SUM(BudgetRequestDetail[[#This Row],[Labor Fiscal Impact
FY 2022
($)]:[Non-Labor Fiscal Impact
FY 2022
($)]])</f>
        <v>40486</v>
      </c>
      <c r="U357" s="23">
        <v>0</v>
      </c>
      <c r="V357" s="23">
        <v>69405</v>
      </c>
      <c r="W357" s="24">
        <f>SUM(BudgetRequestDetail[[#This Row],[Labor Fiscal Impact
FY 2022-23
($)]:[Non-Labor Fiscal Impact
FY 2022-23
($)]])</f>
        <v>69405</v>
      </c>
      <c r="X357"/>
      <c r="Y357"/>
    </row>
    <row r="358" spans="2:25" ht="100.15" customHeight="1" x14ac:dyDescent="0.25">
      <c r="B358" s="15">
        <v>530</v>
      </c>
      <c r="C358" s="16" t="s">
        <v>1249</v>
      </c>
      <c r="D358" s="16" t="s">
        <v>1269</v>
      </c>
      <c r="E358" s="16" t="s">
        <v>31</v>
      </c>
      <c r="F358" s="17" t="s">
        <v>32</v>
      </c>
      <c r="G358" s="18" t="s">
        <v>1274</v>
      </c>
      <c r="H358" s="19" t="s">
        <v>1281</v>
      </c>
      <c r="I358" s="19" t="s">
        <v>1285</v>
      </c>
      <c r="J358" s="16" t="s">
        <v>36</v>
      </c>
      <c r="K358" s="19" t="s">
        <v>1286</v>
      </c>
      <c r="L358" s="20" t="s">
        <v>1287</v>
      </c>
      <c r="M358" s="18"/>
      <c r="N358" s="16"/>
      <c r="O358" s="16"/>
      <c r="P358" s="21">
        <v>44856</v>
      </c>
      <c r="Q358" s="22">
        <v>0</v>
      </c>
      <c r="R358" s="23">
        <v>0</v>
      </c>
      <c r="S358" s="23">
        <v>0</v>
      </c>
      <c r="T358" s="23">
        <f>SUM(BudgetRequestDetail[[#This Row],[Labor Fiscal Impact
FY 2022
($)]:[Non-Labor Fiscal Impact
FY 2022
($)]])</f>
        <v>0</v>
      </c>
      <c r="U358" s="23">
        <v>0</v>
      </c>
      <c r="V358" s="23">
        <v>38558</v>
      </c>
      <c r="W358" s="24">
        <f>SUM(BudgetRequestDetail[[#This Row],[Labor Fiscal Impact
FY 2022-23
($)]:[Non-Labor Fiscal Impact
FY 2022-23
($)]])</f>
        <v>38558</v>
      </c>
      <c r="X358"/>
      <c r="Y358"/>
    </row>
    <row r="359" spans="2:25" ht="100.15" customHeight="1" x14ac:dyDescent="0.25">
      <c r="B359" s="15">
        <v>540</v>
      </c>
      <c r="C359" s="16" t="s">
        <v>320</v>
      </c>
      <c r="D359" s="16" t="s">
        <v>291</v>
      </c>
      <c r="E359" s="16" t="s">
        <v>31</v>
      </c>
      <c r="F359" s="17" t="s">
        <v>292</v>
      </c>
      <c r="G359" s="18" t="s">
        <v>301</v>
      </c>
      <c r="H359" s="19" t="s">
        <v>321</v>
      </c>
      <c r="I359" s="19" t="s">
        <v>322</v>
      </c>
      <c r="J359" s="16" t="s">
        <v>36</v>
      </c>
      <c r="K359" s="19" t="s">
        <v>323</v>
      </c>
      <c r="L359" s="20" t="s">
        <v>324</v>
      </c>
      <c r="M359" s="18" t="s">
        <v>282</v>
      </c>
      <c r="N359" s="16">
        <v>3</v>
      </c>
      <c r="O359" s="16" t="s">
        <v>325</v>
      </c>
      <c r="P359" s="21">
        <v>44632</v>
      </c>
      <c r="Q359" s="22">
        <v>100</v>
      </c>
      <c r="R359" s="23">
        <v>68204.263699999996</v>
      </c>
      <c r="S359" s="23">
        <v>3150</v>
      </c>
      <c r="T359" s="23">
        <f>SUM(BudgetRequestDetail[[#This Row],[Labor Fiscal Impact
FY 2022
($)]:[Non-Labor Fiscal Impact
FY 2022
($)]])</f>
        <v>71354.263699999996</v>
      </c>
      <c r="U359" s="23">
        <v>126665.06110000001</v>
      </c>
      <c r="V359" s="23">
        <v>5400</v>
      </c>
      <c r="W359" s="24">
        <f>SUM(BudgetRequestDetail[[#This Row],[Labor Fiscal Impact
FY 2022-23
($)]:[Non-Labor Fiscal Impact
FY 2022-23
($)]])</f>
        <v>132065.06109999999</v>
      </c>
      <c r="X359"/>
      <c r="Y359"/>
    </row>
    <row r="360" spans="2:25" ht="100.15" customHeight="1" x14ac:dyDescent="0.25">
      <c r="B360" s="15">
        <v>540</v>
      </c>
      <c r="C360" s="16" t="s">
        <v>320</v>
      </c>
      <c r="D360" s="16" t="s">
        <v>326</v>
      </c>
      <c r="E360" s="16" t="s">
        <v>31</v>
      </c>
      <c r="F360" s="17" t="s">
        <v>32</v>
      </c>
      <c r="G360" s="18" t="s">
        <v>327</v>
      </c>
      <c r="H360" s="19" t="s">
        <v>328</v>
      </c>
      <c r="I360" s="19" t="s">
        <v>329</v>
      </c>
      <c r="J360" s="16" t="s">
        <v>36</v>
      </c>
      <c r="K360" s="19" t="s">
        <v>330</v>
      </c>
      <c r="L360" s="20" t="s">
        <v>331</v>
      </c>
      <c r="M360" s="18" t="s">
        <v>221</v>
      </c>
      <c r="N360" s="16">
        <v>1</v>
      </c>
      <c r="O360" s="16" t="s">
        <v>39</v>
      </c>
      <c r="P360" s="21">
        <v>44660</v>
      </c>
      <c r="Q360" s="22">
        <v>363</v>
      </c>
      <c r="R360" s="23">
        <v>58867.047899999998</v>
      </c>
      <c r="S360" s="23">
        <v>21575</v>
      </c>
      <c r="T360" s="23">
        <f>SUM(BudgetRequestDetail[[#This Row],[Labor Fiscal Impact
FY 2022
($)]:[Non-Labor Fiscal Impact
FY 2022
($)]])</f>
        <v>80442.047900000005</v>
      </c>
      <c r="U360" s="23">
        <v>127545.27039999999</v>
      </c>
      <c r="V360" s="23">
        <v>2700</v>
      </c>
      <c r="W360" s="24">
        <f>SUM(BudgetRequestDetail[[#This Row],[Labor Fiscal Impact
FY 2022-23
($)]:[Non-Labor Fiscal Impact
FY 2022-23
($)]])</f>
        <v>130245.27039999999</v>
      </c>
      <c r="X360"/>
      <c r="Y360"/>
    </row>
    <row r="361" spans="2:25" ht="100.15" customHeight="1" x14ac:dyDescent="0.25">
      <c r="B361" s="15">
        <v>540</v>
      </c>
      <c r="C361" s="16" t="s">
        <v>320</v>
      </c>
      <c r="D361" s="16" t="s">
        <v>326</v>
      </c>
      <c r="E361" s="16" t="s">
        <v>31</v>
      </c>
      <c r="F361" s="17" t="s">
        <v>32</v>
      </c>
      <c r="G361" s="18" t="s">
        <v>332</v>
      </c>
      <c r="H361" s="19" t="s">
        <v>328</v>
      </c>
      <c r="I361" s="19" t="s">
        <v>329</v>
      </c>
      <c r="J361" s="16" t="s">
        <v>36</v>
      </c>
      <c r="K361" s="19" t="s">
        <v>333</v>
      </c>
      <c r="L361" s="20" t="s">
        <v>333</v>
      </c>
      <c r="M361" s="18" t="s">
        <v>282</v>
      </c>
      <c r="N361" s="16">
        <v>2</v>
      </c>
      <c r="O361" s="16" t="s">
        <v>39</v>
      </c>
      <c r="P361" s="21">
        <v>44688</v>
      </c>
      <c r="Q361" s="22">
        <v>100</v>
      </c>
      <c r="R361" s="23">
        <v>74112.879300000001</v>
      </c>
      <c r="S361" s="23">
        <v>1400</v>
      </c>
      <c r="T361" s="23">
        <f>SUM(BudgetRequestDetail[[#This Row],[Labor Fiscal Impact
FY 2022
($)]:[Non-Labor Fiscal Impact
FY 2022
($)]])</f>
        <v>75512.879300000001</v>
      </c>
      <c r="U361" s="23">
        <v>192693.48610000001</v>
      </c>
      <c r="V361" s="23">
        <v>2400</v>
      </c>
      <c r="W361" s="24">
        <f>SUM(BudgetRequestDetail[[#This Row],[Labor Fiscal Impact
FY 2022-23
($)]:[Non-Labor Fiscal Impact
FY 2022-23
($)]])</f>
        <v>195093.48610000001</v>
      </c>
      <c r="X361"/>
      <c r="Y361"/>
    </row>
    <row r="362" spans="2:25" ht="100.15" customHeight="1" x14ac:dyDescent="0.25">
      <c r="B362" s="15">
        <v>540</v>
      </c>
      <c r="C362" s="16" t="s">
        <v>320</v>
      </c>
      <c r="D362" s="16" t="s">
        <v>133</v>
      </c>
      <c r="E362" s="16" t="s">
        <v>31</v>
      </c>
      <c r="F362" s="17" t="s">
        <v>32</v>
      </c>
      <c r="G362" s="18" t="s">
        <v>334</v>
      </c>
      <c r="H362" s="19" t="s">
        <v>335</v>
      </c>
      <c r="I362" s="19" t="s">
        <v>336</v>
      </c>
      <c r="J362" s="16" t="s">
        <v>36</v>
      </c>
      <c r="K362" s="19" t="s">
        <v>337</v>
      </c>
      <c r="L362" s="20" t="s">
        <v>338</v>
      </c>
      <c r="M362" s="18" t="s">
        <v>339</v>
      </c>
      <c r="N362" s="16">
        <v>2</v>
      </c>
      <c r="O362" s="16" t="s">
        <v>39</v>
      </c>
      <c r="P362" s="21">
        <v>44632</v>
      </c>
      <c r="Q362" s="22">
        <v>0</v>
      </c>
      <c r="R362" s="23">
        <v>102968.4578</v>
      </c>
      <c r="S362" s="23">
        <v>1050</v>
      </c>
      <c r="T362" s="23">
        <f>SUM(BudgetRequestDetail[[#This Row],[Labor Fiscal Impact
FY 2022
($)]:[Non-Labor Fiscal Impact
FY 2022
($)]])</f>
        <v>104018.4578</v>
      </c>
      <c r="U362" s="23">
        <v>191227.136</v>
      </c>
      <c r="V362" s="23">
        <v>1800</v>
      </c>
      <c r="W362" s="24">
        <f>SUM(BudgetRequestDetail[[#This Row],[Labor Fiscal Impact
FY 2022-23
($)]:[Non-Labor Fiscal Impact
FY 2022-23
($)]])</f>
        <v>193027.136</v>
      </c>
      <c r="X362"/>
      <c r="Y362"/>
    </row>
    <row r="363" spans="2:25" ht="100.15" customHeight="1" x14ac:dyDescent="0.25">
      <c r="B363" s="15">
        <v>540</v>
      </c>
      <c r="C363" s="16" t="s">
        <v>320</v>
      </c>
      <c r="D363" s="16" t="s">
        <v>133</v>
      </c>
      <c r="E363" s="16" t="s">
        <v>31</v>
      </c>
      <c r="F363" s="17" t="s">
        <v>32</v>
      </c>
      <c r="G363" s="18" t="s">
        <v>340</v>
      </c>
      <c r="H363" s="19" t="s">
        <v>341</v>
      </c>
      <c r="I363" s="19" t="s">
        <v>342</v>
      </c>
      <c r="J363" s="16" t="s">
        <v>36</v>
      </c>
      <c r="K363" s="19" t="s">
        <v>343</v>
      </c>
      <c r="L363" s="20" t="s">
        <v>338</v>
      </c>
      <c r="M363" s="18" t="s">
        <v>344</v>
      </c>
      <c r="N363" s="16">
        <v>2</v>
      </c>
      <c r="O363" s="16" t="s">
        <v>39</v>
      </c>
      <c r="P363" s="21">
        <v>44646</v>
      </c>
      <c r="Q363" s="22">
        <v>0</v>
      </c>
      <c r="R363" s="23">
        <v>70145.382400000002</v>
      </c>
      <c r="S363" s="23">
        <v>1050</v>
      </c>
      <c r="T363" s="23">
        <f>SUM(BudgetRequestDetail[[#This Row],[Labor Fiscal Impact
FY 2022
($)]:[Non-Labor Fiscal Impact
FY 2022
($)]])</f>
        <v>71195.382400000002</v>
      </c>
      <c r="U363" s="23">
        <v>140290.7648</v>
      </c>
      <c r="V363" s="23">
        <v>1800</v>
      </c>
      <c r="W363" s="24">
        <f>SUM(BudgetRequestDetail[[#This Row],[Labor Fiscal Impact
FY 2022-23
($)]:[Non-Labor Fiscal Impact
FY 2022-23
($)]])</f>
        <v>142090.7648</v>
      </c>
      <c r="X363"/>
      <c r="Y363"/>
    </row>
    <row r="364" spans="2:25" ht="100.15" customHeight="1" x14ac:dyDescent="0.25">
      <c r="B364" s="15">
        <v>540</v>
      </c>
      <c r="C364" s="16" t="s">
        <v>320</v>
      </c>
      <c r="D364" s="16" t="s">
        <v>209</v>
      </c>
      <c r="E364" s="16" t="s">
        <v>31</v>
      </c>
      <c r="F364" s="17" t="s">
        <v>32</v>
      </c>
      <c r="G364" s="18" t="s">
        <v>345</v>
      </c>
      <c r="H364" s="19" t="s">
        <v>346</v>
      </c>
      <c r="I364" s="19" t="s">
        <v>347</v>
      </c>
      <c r="J364" s="16" t="s">
        <v>36</v>
      </c>
      <c r="K364" s="19" t="s">
        <v>348</v>
      </c>
      <c r="L364" s="20" t="s">
        <v>338</v>
      </c>
      <c r="M364" s="18" t="s">
        <v>349</v>
      </c>
      <c r="N364" s="16">
        <v>2</v>
      </c>
      <c r="O364" s="16" t="s">
        <v>39</v>
      </c>
      <c r="P364" s="21">
        <v>44632</v>
      </c>
      <c r="Q364" s="22">
        <v>0</v>
      </c>
      <c r="R364" s="23">
        <v>151977.39989999999</v>
      </c>
      <c r="S364" s="23">
        <v>1050</v>
      </c>
      <c r="T364" s="23">
        <f>SUM(BudgetRequestDetail[[#This Row],[Labor Fiscal Impact
FY 2022
($)]:[Non-Labor Fiscal Impact
FY 2022
($)]])</f>
        <v>153027.39989999999</v>
      </c>
      <c r="U364" s="23">
        <v>282243.7427</v>
      </c>
      <c r="V364" s="23">
        <v>1800</v>
      </c>
      <c r="W364" s="24">
        <f>SUM(BudgetRequestDetail[[#This Row],[Labor Fiscal Impact
FY 2022-23
($)]:[Non-Labor Fiscal Impact
FY 2022-23
($)]])</f>
        <v>284043.7427</v>
      </c>
      <c r="X364"/>
      <c r="Y364"/>
    </row>
    <row r="365" spans="2:25" ht="100.15" customHeight="1" x14ac:dyDescent="0.25">
      <c r="B365" s="15">
        <v>540</v>
      </c>
      <c r="C365" s="16" t="s">
        <v>320</v>
      </c>
      <c r="D365" s="16" t="s">
        <v>209</v>
      </c>
      <c r="E365" s="16" t="s">
        <v>31</v>
      </c>
      <c r="F365" s="17" t="s">
        <v>32</v>
      </c>
      <c r="G365" s="18" t="s">
        <v>350</v>
      </c>
      <c r="H365" s="19" t="s">
        <v>351</v>
      </c>
      <c r="I365" s="19" t="s">
        <v>352</v>
      </c>
      <c r="J365" s="16" t="s">
        <v>36</v>
      </c>
      <c r="K365" s="19" t="s">
        <v>353</v>
      </c>
      <c r="L365" s="20" t="s">
        <v>338</v>
      </c>
      <c r="M365" s="18" t="s">
        <v>354</v>
      </c>
      <c r="N365" s="16">
        <v>1</v>
      </c>
      <c r="O365" s="16" t="s">
        <v>39</v>
      </c>
      <c r="P365" s="21">
        <v>44660</v>
      </c>
      <c r="Q365" s="22">
        <v>0</v>
      </c>
      <c r="R365" s="23">
        <v>39599.682800000002</v>
      </c>
      <c r="S365" s="23">
        <v>525</v>
      </c>
      <c r="T365" s="23">
        <f>SUM(BudgetRequestDetail[[#This Row],[Labor Fiscal Impact
FY 2022
($)]:[Non-Labor Fiscal Impact
FY 2022
($)]])</f>
        <v>40124.682800000002</v>
      </c>
      <c r="U365" s="23">
        <v>85799.312600000005</v>
      </c>
      <c r="V365" s="23">
        <v>900</v>
      </c>
      <c r="W365" s="24">
        <f>SUM(BudgetRequestDetail[[#This Row],[Labor Fiscal Impact
FY 2022-23
($)]:[Non-Labor Fiscal Impact
FY 2022-23
($)]])</f>
        <v>86699.312600000005</v>
      </c>
      <c r="X365"/>
      <c r="Y365"/>
    </row>
    <row r="366" spans="2:25" ht="100.15" customHeight="1" x14ac:dyDescent="0.25">
      <c r="B366" s="15">
        <v>540</v>
      </c>
      <c r="C366" s="16" t="s">
        <v>320</v>
      </c>
      <c r="D366" s="16" t="s">
        <v>209</v>
      </c>
      <c r="E366" s="16" t="s">
        <v>31</v>
      </c>
      <c r="F366" s="17" t="s">
        <v>32</v>
      </c>
      <c r="G366" s="18" t="s">
        <v>355</v>
      </c>
      <c r="H366" s="19" t="s">
        <v>356</v>
      </c>
      <c r="I366" s="19" t="s">
        <v>357</v>
      </c>
      <c r="J366" s="16" t="s">
        <v>77</v>
      </c>
      <c r="K366" s="19" t="s">
        <v>358</v>
      </c>
      <c r="L366" s="20" t="s">
        <v>359</v>
      </c>
      <c r="M366" s="18"/>
      <c r="N366" s="16"/>
      <c r="O366" s="16"/>
      <c r="P366" s="21"/>
      <c r="Q366" s="22">
        <v>0</v>
      </c>
      <c r="R366" s="23">
        <v>0</v>
      </c>
      <c r="S366" s="23">
        <v>858605</v>
      </c>
      <c r="T366" s="23">
        <f>SUM(BudgetRequestDetail[[#This Row],[Labor Fiscal Impact
FY 2022
($)]:[Non-Labor Fiscal Impact
FY 2022
($)]])</f>
        <v>858605</v>
      </c>
      <c r="U366" s="23">
        <v>0</v>
      </c>
      <c r="V366" s="23">
        <v>0</v>
      </c>
      <c r="W366" s="24">
        <f>SUM(BudgetRequestDetail[[#This Row],[Labor Fiscal Impact
FY 2022-23
($)]:[Non-Labor Fiscal Impact
FY 2022-23
($)]])</f>
        <v>0</v>
      </c>
      <c r="X366"/>
      <c r="Y366"/>
    </row>
    <row r="367" spans="2:25" ht="100.15" customHeight="1" x14ac:dyDescent="0.25">
      <c r="B367" s="15">
        <v>540</v>
      </c>
      <c r="C367" s="16" t="s">
        <v>320</v>
      </c>
      <c r="D367" s="16" t="s">
        <v>209</v>
      </c>
      <c r="E367" s="16" t="s">
        <v>31</v>
      </c>
      <c r="F367" s="17" t="s">
        <v>32</v>
      </c>
      <c r="G367" s="18" t="s">
        <v>360</v>
      </c>
      <c r="H367" s="19" t="s">
        <v>361</v>
      </c>
      <c r="I367" s="19" t="s">
        <v>357</v>
      </c>
      <c r="J367" s="16" t="s">
        <v>77</v>
      </c>
      <c r="K367" s="19" t="s">
        <v>362</v>
      </c>
      <c r="L367" s="20" t="s">
        <v>363</v>
      </c>
      <c r="M367" s="18"/>
      <c r="N367" s="16"/>
      <c r="O367" s="16"/>
      <c r="P367" s="21"/>
      <c r="Q367" s="22">
        <v>0</v>
      </c>
      <c r="R367" s="23">
        <v>0</v>
      </c>
      <c r="S367" s="23">
        <v>150000</v>
      </c>
      <c r="T367" s="23">
        <f>SUM(BudgetRequestDetail[[#This Row],[Labor Fiscal Impact
FY 2022
($)]:[Non-Labor Fiscal Impact
FY 2022
($)]])</f>
        <v>150000</v>
      </c>
      <c r="U367" s="23">
        <v>0</v>
      </c>
      <c r="V367" s="23">
        <v>0</v>
      </c>
      <c r="W367" s="24">
        <f>SUM(BudgetRequestDetail[[#This Row],[Labor Fiscal Impact
FY 2022-23
($)]:[Non-Labor Fiscal Impact
FY 2022-23
($)]])</f>
        <v>0</v>
      </c>
      <c r="X367"/>
      <c r="Y367"/>
    </row>
    <row r="368" spans="2:25" ht="100.15" customHeight="1" x14ac:dyDescent="0.25">
      <c r="B368" s="15">
        <v>540</v>
      </c>
      <c r="C368" s="16" t="s">
        <v>320</v>
      </c>
      <c r="D368" s="16" t="s">
        <v>310</v>
      </c>
      <c r="E368" s="16" t="s">
        <v>364</v>
      </c>
      <c r="F368" s="17" t="s">
        <v>365</v>
      </c>
      <c r="G368" s="18" t="s">
        <v>366</v>
      </c>
      <c r="H368" s="19" t="s">
        <v>367</v>
      </c>
      <c r="I368" s="19" t="s">
        <v>368</v>
      </c>
      <c r="J368" s="16" t="s">
        <v>36</v>
      </c>
      <c r="K368" s="19" t="s">
        <v>369</v>
      </c>
      <c r="L368" s="20" t="s">
        <v>324</v>
      </c>
      <c r="M368" s="18" t="s">
        <v>370</v>
      </c>
      <c r="N368" s="16">
        <v>2</v>
      </c>
      <c r="O368" s="16" t="s">
        <v>39</v>
      </c>
      <c r="P368" s="21">
        <v>44716</v>
      </c>
      <c r="Q368" s="22">
        <v>290</v>
      </c>
      <c r="R368" s="23">
        <v>73791.535999999993</v>
      </c>
      <c r="S368" s="23">
        <v>48000</v>
      </c>
      <c r="T368" s="23">
        <f>SUM(BudgetRequestDetail[[#This Row],[Labor Fiscal Impact
FY 2022
($)]:[Non-Labor Fiscal Impact
FY 2022
($)]])</f>
        <v>121791.53599999999</v>
      </c>
      <c r="U368" s="23">
        <v>239822.49220000001</v>
      </c>
      <c r="V368" s="23">
        <v>3600</v>
      </c>
      <c r="W368" s="24">
        <f>SUM(BudgetRequestDetail[[#This Row],[Labor Fiscal Impact
FY 2022-23
($)]:[Non-Labor Fiscal Impact
FY 2022-23
($)]])</f>
        <v>243422.49220000001</v>
      </c>
      <c r="X368"/>
      <c r="Y368"/>
    </row>
    <row r="369" spans="2:25" ht="100.15" customHeight="1" x14ac:dyDescent="0.25">
      <c r="B369" s="15">
        <v>540</v>
      </c>
      <c r="C369" s="16" t="s">
        <v>320</v>
      </c>
      <c r="D369" s="16" t="s">
        <v>310</v>
      </c>
      <c r="E369" s="16" t="s">
        <v>364</v>
      </c>
      <c r="F369" s="17" t="s">
        <v>365</v>
      </c>
      <c r="G369" s="18" t="s">
        <v>371</v>
      </c>
      <c r="H369" s="19" t="s">
        <v>372</v>
      </c>
      <c r="I369" s="19" t="s">
        <v>373</v>
      </c>
      <c r="J369" s="16" t="s">
        <v>36</v>
      </c>
      <c r="K369" s="19" t="s">
        <v>374</v>
      </c>
      <c r="L369" s="20" t="s">
        <v>324</v>
      </c>
      <c r="M369" s="18" t="s">
        <v>370</v>
      </c>
      <c r="N369" s="16">
        <v>6</v>
      </c>
      <c r="O369" s="16" t="s">
        <v>39</v>
      </c>
      <c r="P369" s="21">
        <v>44716</v>
      </c>
      <c r="Q369" s="22">
        <v>290</v>
      </c>
      <c r="R369" s="23">
        <v>221374.60810000001</v>
      </c>
      <c r="S369" s="23">
        <v>144000</v>
      </c>
      <c r="T369" s="23">
        <f>SUM(BudgetRequestDetail[[#This Row],[Labor Fiscal Impact
FY 2022
($)]:[Non-Labor Fiscal Impact
FY 2022
($)]])</f>
        <v>365374.60810000001</v>
      </c>
      <c r="U369" s="23">
        <v>719467.47649999999</v>
      </c>
      <c r="V369" s="23">
        <v>10800</v>
      </c>
      <c r="W369" s="24">
        <f>SUM(BudgetRequestDetail[[#This Row],[Labor Fiscal Impact
FY 2022-23
($)]:[Non-Labor Fiscal Impact
FY 2022-23
($)]])</f>
        <v>730267.47649999999</v>
      </c>
      <c r="X369"/>
      <c r="Y369"/>
    </row>
    <row r="370" spans="2:25" ht="100.15" customHeight="1" x14ac:dyDescent="0.25">
      <c r="B370" s="15">
        <v>540</v>
      </c>
      <c r="C370" s="16" t="s">
        <v>320</v>
      </c>
      <c r="D370" s="16" t="s">
        <v>375</v>
      </c>
      <c r="E370" s="16" t="s">
        <v>110</v>
      </c>
      <c r="F370" s="17" t="s">
        <v>376</v>
      </c>
      <c r="G370" s="18" t="s">
        <v>344</v>
      </c>
      <c r="H370" s="19" t="s">
        <v>377</v>
      </c>
      <c r="I370" s="19" t="s">
        <v>378</v>
      </c>
      <c r="J370" s="16" t="s">
        <v>36</v>
      </c>
      <c r="K370" s="19" t="s">
        <v>379</v>
      </c>
      <c r="L370" s="20" t="s">
        <v>380</v>
      </c>
      <c r="M370" s="18" t="s">
        <v>344</v>
      </c>
      <c r="N370" s="16">
        <v>1</v>
      </c>
      <c r="O370" s="16" t="s">
        <v>39</v>
      </c>
      <c r="P370" s="21">
        <v>44730</v>
      </c>
      <c r="Q370" s="22">
        <v>0</v>
      </c>
      <c r="R370" s="36">
        <v>18885.295261538464</v>
      </c>
      <c r="S370" s="23">
        <v>525</v>
      </c>
      <c r="T370" s="23">
        <f>SUM(BudgetRequestDetail[[#This Row],[Labor Fiscal Impact
FY 2022
($)]:[Non-Labor Fiscal Impact
FY 2022
($)]])</f>
        <v>19410.295261538464</v>
      </c>
      <c r="U370" s="36">
        <v>70145.382400000002</v>
      </c>
      <c r="V370" s="23">
        <v>900</v>
      </c>
      <c r="W370" s="24">
        <f>SUM(BudgetRequestDetail[[#This Row],[Labor Fiscal Impact
FY 2022-23
($)]:[Non-Labor Fiscal Impact
FY 2022-23
($)]])</f>
        <v>71045.382400000002</v>
      </c>
      <c r="X370"/>
      <c r="Y370"/>
    </row>
    <row r="371" spans="2:25" ht="100.15" customHeight="1" x14ac:dyDescent="0.25">
      <c r="B371" s="15">
        <v>540</v>
      </c>
      <c r="C371" s="16" t="s">
        <v>320</v>
      </c>
      <c r="D371" s="16" t="s">
        <v>381</v>
      </c>
      <c r="E371" s="16" t="s">
        <v>31</v>
      </c>
      <c r="F371" s="17" t="s">
        <v>292</v>
      </c>
      <c r="G371" s="18" t="s">
        <v>382</v>
      </c>
      <c r="H371" s="19" t="s">
        <v>383</v>
      </c>
      <c r="I371" s="19" t="s">
        <v>384</v>
      </c>
      <c r="J371" s="16" t="s">
        <v>36</v>
      </c>
      <c r="K371" s="19" t="s">
        <v>385</v>
      </c>
      <c r="L371" s="20" t="s">
        <v>324</v>
      </c>
      <c r="M371" s="18" t="s">
        <v>247</v>
      </c>
      <c r="N371" s="16">
        <v>4</v>
      </c>
      <c r="O371" s="16" t="s">
        <v>39</v>
      </c>
      <c r="P371" s="21">
        <v>44716</v>
      </c>
      <c r="Q371" s="22">
        <v>100</v>
      </c>
      <c r="R371" s="36">
        <v>118580.60681846156</v>
      </c>
      <c r="S371" s="23">
        <v>4200</v>
      </c>
      <c r="T371" s="23">
        <f>SUM(BudgetRequestDetail[[#This Row],[Labor Fiscal Impact
FY 2022
($)]:[Non-Labor Fiscal Impact
FY 2022
($)]])</f>
        <v>122780.60681846156</v>
      </c>
      <c r="U371" s="36">
        <v>385386.97215999995</v>
      </c>
      <c r="V371" s="23">
        <v>7200</v>
      </c>
      <c r="W371" s="24">
        <f>SUM(BudgetRequestDetail[[#This Row],[Labor Fiscal Impact
FY 2022-23
($)]:[Non-Labor Fiscal Impact
FY 2022-23
($)]])</f>
        <v>392586.97215999995</v>
      </c>
      <c r="X371"/>
      <c r="Y371"/>
    </row>
    <row r="372" spans="2:25" ht="100.15" customHeight="1" x14ac:dyDescent="0.25">
      <c r="B372" s="15">
        <v>540</v>
      </c>
      <c r="C372" s="16" t="s">
        <v>320</v>
      </c>
      <c r="D372" s="16" t="s">
        <v>381</v>
      </c>
      <c r="E372" s="16" t="s">
        <v>31</v>
      </c>
      <c r="F372" s="17" t="s">
        <v>292</v>
      </c>
      <c r="G372" s="18" t="s">
        <v>386</v>
      </c>
      <c r="H372" s="19" t="s">
        <v>387</v>
      </c>
      <c r="I372" s="19" t="s">
        <v>388</v>
      </c>
      <c r="J372" s="16" t="s">
        <v>36</v>
      </c>
      <c r="K372" s="19" t="s">
        <v>389</v>
      </c>
      <c r="L372" s="20" t="s">
        <v>390</v>
      </c>
      <c r="M372" s="18" t="s">
        <v>391</v>
      </c>
      <c r="N372" s="16">
        <v>1</v>
      </c>
      <c r="O372" s="16" t="s">
        <v>39</v>
      </c>
      <c r="P372" s="21">
        <v>44730</v>
      </c>
      <c r="Q372" s="22">
        <v>0</v>
      </c>
      <c r="R372" s="23">
        <v>25222.658500000001</v>
      </c>
      <c r="S372" s="23">
        <v>2508.3332999999998</v>
      </c>
      <c r="T372" s="23">
        <f>SUM(BudgetRequestDetail[[#This Row],[Labor Fiscal Impact
FY 2022
($)]:[Non-Labor Fiscal Impact
FY 2022
($)]])</f>
        <v>27730.9918</v>
      </c>
      <c r="U372" s="23">
        <v>93684.160000000003</v>
      </c>
      <c r="V372" s="23">
        <v>4300</v>
      </c>
      <c r="W372" s="24">
        <f>SUM(BudgetRequestDetail[[#This Row],[Labor Fiscal Impact
FY 2022-23
($)]:[Non-Labor Fiscal Impact
FY 2022-23
($)]])</f>
        <v>97984.16</v>
      </c>
      <c r="X372"/>
      <c r="Y372"/>
    </row>
    <row r="373" spans="2:25" ht="100.15" customHeight="1" x14ac:dyDescent="0.25">
      <c r="B373" s="15">
        <v>540</v>
      </c>
      <c r="C373" s="16" t="s">
        <v>320</v>
      </c>
      <c r="D373" s="16" t="s">
        <v>159</v>
      </c>
      <c r="E373" s="16" t="s">
        <v>110</v>
      </c>
      <c r="F373" s="17" t="s">
        <v>183</v>
      </c>
      <c r="G373" s="18" t="s">
        <v>392</v>
      </c>
      <c r="H373" s="19" t="s">
        <v>393</v>
      </c>
      <c r="I373" s="19" t="s">
        <v>394</v>
      </c>
      <c r="J373" s="16" t="s">
        <v>36</v>
      </c>
      <c r="K373" s="19" t="s">
        <v>395</v>
      </c>
      <c r="L373" s="20" t="s">
        <v>396</v>
      </c>
      <c r="M373" s="18" t="s">
        <v>282</v>
      </c>
      <c r="N373" s="16">
        <v>215</v>
      </c>
      <c r="O373" s="16" t="s">
        <v>39</v>
      </c>
      <c r="P373" s="21">
        <v>44716</v>
      </c>
      <c r="Q373" s="22">
        <v>100</v>
      </c>
      <c r="R373" s="36">
        <v>6373707.6164923757</v>
      </c>
      <c r="S373" s="23">
        <v>3359700</v>
      </c>
      <c r="T373" s="23">
        <f>SUM(BudgetRequestDetail[[#This Row],[Labor Fiscal Impact
FY 2022
($)]:[Non-Labor Fiscal Impact
FY 2022
($)]])</f>
        <v>9733407.6164923757</v>
      </c>
      <c r="U373" s="36">
        <v>20714549.753600221</v>
      </c>
      <c r="V373" s="23">
        <v>291600</v>
      </c>
      <c r="W373" s="24">
        <f>SUM(BudgetRequestDetail[[#This Row],[Labor Fiscal Impact
FY 2022-23
($)]:[Non-Labor Fiscal Impact
FY 2022-23
($)]])</f>
        <v>21006149.753600221</v>
      </c>
      <c r="X373"/>
      <c r="Y373"/>
    </row>
    <row r="374" spans="2:25" ht="100.15" customHeight="1" x14ac:dyDescent="0.25">
      <c r="B374" s="15">
        <v>540</v>
      </c>
      <c r="C374" s="16" t="s">
        <v>320</v>
      </c>
      <c r="D374" s="16" t="s">
        <v>159</v>
      </c>
      <c r="E374" s="16" t="s">
        <v>110</v>
      </c>
      <c r="F374" s="17" t="s">
        <v>183</v>
      </c>
      <c r="G374" s="18" t="s">
        <v>397</v>
      </c>
      <c r="H374" s="19" t="s">
        <v>398</v>
      </c>
      <c r="I374" s="19" t="s">
        <v>394</v>
      </c>
      <c r="J374" s="16" t="s">
        <v>36</v>
      </c>
      <c r="K374" s="19" t="s">
        <v>395</v>
      </c>
      <c r="L374" s="20" t="s">
        <v>399</v>
      </c>
      <c r="M374" s="18" t="s">
        <v>282</v>
      </c>
      <c r="N374" s="16">
        <v>215</v>
      </c>
      <c r="O374" s="16" t="s">
        <v>39</v>
      </c>
      <c r="P374" s="21">
        <v>44842</v>
      </c>
      <c r="Q374" s="22">
        <v>100</v>
      </c>
      <c r="R374" s="23">
        <v>0</v>
      </c>
      <c r="S374" s="23">
        <v>0</v>
      </c>
      <c r="T374" s="23">
        <f>SUM(BudgetRequestDetail[[#This Row],[Labor Fiscal Impact
FY 2022
($)]:[Non-Labor Fiscal Impact
FY 2022
($)]])</f>
        <v>0</v>
      </c>
      <c r="U374" s="36">
        <v>19917836.301538676</v>
      </c>
      <c r="V374" s="23">
        <v>3528200</v>
      </c>
      <c r="W374" s="24">
        <f>SUM(BudgetRequestDetail[[#This Row],[Labor Fiscal Impact
FY 2022-23
($)]:[Non-Labor Fiscal Impact
FY 2022-23
($)]])</f>
        <v>23446036.301538676</v>
      </c>
      <c r="X374"/>
      <c r="Y374"/>
    </row>
    <row r="375" spans="2:25" ht="100.15" customHeight="1" x14ac:dyDescent="0.25">
      <c r="B375" s="15">
        <v>540</v>
      </c>
      <c r="C375" s="16" t="s">
        <v>320</v>
      </c>
      <c r="D375" s="16" t="s">
        <v>159</v>
      </c>
      <c r="E375" s="16" t="s">
        <v>110</v>
      </c>
      <c r="F375" s="17" t="s">
        <v>183</v>
      </c>
      <c r="G375" s="18" t="s">
        <v>400</v>
      </c>
      <c r="H375" s="19" t="s">
        <v>401</v>
      </c>
      <c r="I375" s="19" t="s">
        <v>394</v>
      </c>
      <c r="J375" s="16" t="s">
        <v>36</v>
      </c>
      <c r="K375" s="19" t="s">
        <v>395</v>
      </c>
      <c r="L375" s="20" t="s">
        <v>399</v>
      </c>
      <c r="M375" s="18" t="s">
        <v>282</v>
      </c>
      <c r="N375" s="16">
        <v>215</v>
      </c>
      <c r="O375" s="16" t="s">
        <v>39</v>
      </c>
      <c r="P375" s="21">
        <v>44996</v>
      </c>
      <c r="Q375" s="22">
        <v>100</v>
      </c>
      <c r="R375" s="23">
        <v>0</v>
      </c>
      <c r="S375" s="23">
        <v>0</v>
      </c>
      <c r="T375" s="23">
        <f>SUM(BudgetRequestDetail[[#This Row],[Labor Fiscal Impact
FY 2022
($)]:[Non-Labor Fiscal Impact
FY 2022
($)]])</f>
        <v>0</v>
      </c>
      <c r="U375" s="23">
        <v>11153988.3289</v>
      </c>
      <c r="V375" s="23">
        <v>3407075</v>
      </c>
      <c r="W375" s="24">
        <f>SUM(BudgetRequestDetail[[#This Row],[Labor Fiscal Impact
FY 2022-23
($)]:[Non-Labor Fiscal Impact
FY 2022-23
($)]])</f>
        <v>14561063.3289</v>
      </c>
      <c r="X375"/>
      <c r="Y375"/>
    </row>
    <row r="376" spans="2:25" ht="100.15" customHeight="1" x14ac:dyDescent="0.25">
      <c r="B376" s="15">
        <v>540</v>
      </c>
      <c r="C376" s="16" t="s">
        <v>320</v>
      </c>
      <c r="D376" s="16" t="s">
        <v>291</v>
      </c>
      <c r="E376" s="16" t="s">
        <v>31</v>
      </c>
      <c r="F376" s="17" t="s">
        <v>292</v>
      </c>
      <c r="G376" s="18" t="s">
        <v>402</v>
      </c>
      <c r="H376" s="19" t="s">
        <v>403</v>
      </c>
      <c r="I376" s="19" t="s">
        <v>404</v>
      </c>
      <c r="J376" s="16" t="s">
        <v>36</v>
      </c>
      <c r="K376" s="19" t="s">
        <v>405</v>
      </c>
      <c r="L376" s="20" t="s">
        <v>380</v>
      </c>
      <c r="M376" s="18" t="s">
        <v>344</v>
      </c>
      <c r="N376" s="16">
        <v>3</v>
      </c>
      <c r="O376" s="16" t="s">
        <v>39</v>
      </c>
      <c r="P376" s="21">
        <v>44632</v>
      </c>
      <c r="Q376" s="22">
        <v>0</v>
      </c>
      <c r="R376" s="23">
        <v>113311.77159999999</v>
      </c>
      <c r="S376" s="23">
        <v>1575</v>
      </c>
      <c r="T376" s="23">
        <f>SUM(BudgetRequestDetail[[#This Row],[Labor Fiscal Impact
FY 2022
($)]:[Non-Labor Fiscal Impact
FY 2022
($)]])</f>
        <v>114886.77159999999</v>
      </c>
      <c r="U376" s="23">
        <v>210436.14720000001</v>
      </c>
      <c r="V376" s="23">
        <v>2700</v>
      </c>
      <c r="W376" s="24">
        <f>SUM(BudgetRequestDetail[[#This Row],[Labor Fiscal Impact
FY 2022-23
($)]:[Non-Labor Fiscal Impact
FY 2022-23
($)]])</f>
        <v>213136.14720000001</v>
      </c>
      <c r="X376"/>
      <c r="Y376"/>
    </row>
    <row r="377" spans="2:25" ht="100.15" customHeight="1" x14ac:dyDescent="0.25">
      <c r="B377" s="15">
        <v>540</v>
      </c>
      <c r="C377" s="16" t="s">
        <v>320</v>
      </c>
      <c r="D377" s="16" t="s">
        <v>291</v>
      </c>
      <c r="E377" s="16" t="s">
        <v>31</v>
      </c>
      <c r="F377" s="17" t="s">
        <v>292</v>
      </c>
      <c r="G377" s="18" t="s">
        <v>344</v>
      </c>
      <c r="H377" s="19" t="s">
        <v>406</v>
      </c>
      <c r="I377" s="19" t="s">
        <v>407</v>
      </c>
      <c r="J377" s="16" t="s">
        <v>36</v>
      </c>
      <c r="K377" s="19" t="s">
        <v>408</v>
      </c>
      <c r="L377" s="20" t="s">
        <v>380</v>
      </c>
      <c r="M377" s="18" t="s">
        <v>344</v>
      </c>
      <c r="N377" s="16">
        <v>1</v>
      </c>
      <c r="O377" s="16" t="s">
        <v>39</v>
      </c>
      <c r="P377" s="21">
        <v>44632</v>
      </c>
      <c r="Q377" s="22">
        <v>0</v>
      </c>
      <c r="R377" s="36">
        <v>37770.590523076928</v>
      </c>
      <c r="S377" s="23">
        <v>525</v>
      </c>
      <c r="T377" s="23">
        <f>SUM(BudgetRequestDetail[[#This Row],[Labor Fiscal Impact
FY 2022
($)]:[Non-Labor Fiscal Impact
FY 2022
($)]])</f>
        <v>38295.590523076928</v>
      </c>
      <c r="U377" s="36">
        <v>70145.382400000002</v>
      </c>
      <c r="V377" s="23">
        <v>900</v>
      </c>
      <c r="W377" s="24">
        <f>SUM(BudgetRequestDetail[[#This Row],[Labor Fiscal Impact
FY 2022-23
($)]:[Non-Labor Fiscal Impact
FY 2022-23
($)]])</f>
        <v>71045.382400000002</v>
      </c>
      <c r="X377"/>
      <c r="Y377"/>
    </row>
    <row r="378" spans="2:25" ht="100.15" customHeight="1" x14ac:dyDescent="0.25">
      <c r="B378" s="15">
        <v>540</v>
      </c>
      <c r="C378" s="16" t="s">
        <v>320</v>
      </c>
      <c r="D378" s="16" t="s">
        <v>291</v>
      </c>
      <c r="E378" s="16" t="s">
        <v>31</v>
      </c>
      <c r="F378" s="17" t="s">
        <v>292</v>
      </c>
      <c r="G378" s="18" t="s">
        <v>409</v>
      </c>
      <c r="H378" s="19" t="s">
        <v>406</v>
      </c>
      <c r="I378" s="19" t="s">
        <v>407</v>
      </c>
      <c r="J378" s="16" t="s">
        <v>36</v>
      </c>
      <c r="K378" s="19" t="s">
        <v>408</v>
      </c>
      <c r="L378" s="20" t="s">
        <v>380</v>
      </c>
      <c r="M378" s="18" t="s">
        <v>409</v>
      </c>
      <c r="N378" s="16">
        <v>1</v>
      </c>
      <c r="O378" s="16" t="s">
        <v>39</v>
      </c>
      <c r="P378" s="21">
        <v>44632</v>
      </c>
      <c r="Q378" s="22">
        <v>0</v>
      </c>
      <c r="R378" s="36">
        <v>47023.833403076926</v>
      </c>
      <c r="S378" s="23">
        <v>525</v>
      </c>
      <c r="T378" s="23">
        <f>SUM(BudgetRequestDetail[[#This Row],[Labor Fiscal Impact
FY 2022
($)]:[Non-Labor Fiscal Impact
FY 2022
($)]])</f>
        <v>47548.833403076926</v>
      </c>
      <c r="U378" s="36">
        <v>87329.976319999987</v>
      </c>
      <c r="V378" s="23">
        <v>900</v>
      </c>
      <c r="W378" s="24">
        <f>SUM(BudgetRequestDetail[[#This Row],[Labor Fiscal Impact
FY 2022-23
($)]:[Non-Labor Fiscal Impact
FY 2022-23
($)]])</f>
        <v>88229.976319999987</v>
      </c>
      <c r="X378"/>
      <c r="Y378"/>
    </row>
    <row r="379" spans="2:25" ht="100.15" customHeight="1" x14ac:dyDescent="0.25">
      <c r="B379" s="15">
        <v>540</v>
      </c>
      <c r="C379" s="16" t="s">
        <v>320</v>
      </c>
      <c r="D379" s="16" t="s">
        <v>410</v>
      </c>
      <c r="E379" s="16" t="s">
        <v>110</v>
      </c>
      <c r="F379" s="17" t="s">
        <v>376</v>
      </c>
      <c r="G379" s="18" t="s">
        <v>301</v>
      </c>
      <c r="H379" s="19" t="s">
        <v>411</v>
      </c>
      <c r="I379" s="19" t="s">
        <v>412</v>
      </c>
      <c r="J379" s="16" t="s">
        <v>36</v>
      </c>
      <c r="K379" s="19" t="s">
        <v>413</v>
      </c>
      <c r="L379" s="20" t="s">
        <v>414</v>
      </c>
      <c r="M379" s="18" t="s">
        <v>282</v>
      </c>
      <c r="N379" s="16">
        <v>3</v>
      </c>
      <c r="O379" s="16" t="s">
        <v>39</v>
      </c>
      <c r="P379" s="21">
        <v>44702</v>
      </c>
      <c r="Q379" s="22">
        <v>100</v>
      </c>
      <c r="R379" s="36">
        <v>100052.38700307801</v>
      </c>
      <c r="S379" s="23">
        <v>133250</v>
      </c>
      <c r="T379" s="23">
        <f>SUM(BudgetRequestDetail[[#This Row],[Labor Fiscal Impact
FY 2022
($)]:[Non-Labor Fiscal Impact
FY 2022
($)]])</f>
        <v>233302.38700307801</v>
      </c>
      <c r="U379" s="36">
        <v>289040.22912000312</v>
      </c>
      <c r="V379" s="23">
        <v>9000</v>
      </c>
      <c r="W379" s="24">
        <f>SUM(BudgetRequestDetail[[#This Row],[Labor Fiscal Impact
FY 2022-23
($)]:[Non-Labor Fiscal Impact
FY 2022-23
($)]])</f>
        <v>298040.22912000312</v>
      </c>
      <c r="X379"/>
      <c r="Y379"/>
    </row>
    <row r="380" spans="2:25" ht="100.15" customHeight="1" x14ac:dyDescent="0.25">
      <c r="B380" s="15">
        <v>540</v>
      </c>
      <c r="C380" s="16" t="s">
        <v>320</v>
      </c>
      <c r="D380" s="16" t="s">
        <v>410</v>
      </c>
      <c r="E380" s="16" t="s">
        <v>110</v>
      </c>
      <c r="F380" s="17" t="s">
        <v>376</v>
      </c>
      <c r="G380" s="18" t="s">
        <v>415</v>
      </c>
      <c r="H380" s="19" t="s">
        <v>416</v>
      </c>
      <c r="I380" s="19" t="s">
        <v>417</v>
      </c>
      <c r="J380" s="16" t="s">
        <v>36</v>
      </c>
      <c r="K380" s="19" t="s">
        <v>418</v>
      </c>
      <c r="L380" s="20" t="s">
        <v>419</v>
      </c>
      <c r="M380" s="18" t="s">
        <v>420</v>
      </c>
      <c r="N380" s="16">
        <v>2</v>
      </c>
      <c r="O380" s="16" t="s">
        <v>39</v>
      </c>
      <c r="P380" s="21">
        <v>44716</v>
      </c>
      <c r="Q380" s="22">
        <v>200</v>
      </c>
      <c r="R380" s="36">
        <v>61269.183409230769</v>
      </c>
      <c r="S380" s="23">
        <v>0</v>
      </c>
      <c r="T380" s="23">
        <f>SUM(BudgetRequestDetail[[#This Row],[Labor Fiscal Impact
FY 2022
($)]:[Non-Labor Fiscal Impact
FY 2022
($)]])</f>
        <v>61269.183409230769</v>
      </c>
      <c r="U380" s="36">
        <v>199124.84607999996</v>
      </c>
      <c r="V380" s="23">
        <v>0</v>
      </c>
      <c r="W380" s="24">
        <f>SUM(BudgetRequestDetail[[#This Row],[Labor Fiscal Impact
FY 2022-23
($)]:[Non-Labor Fiscal Impact
FY 2022-23
($)]])</f>
        <v>199124.84607999996</v>
      </c>
      <c r="X380"/>
      <c r="Y380"/>
    </row>
    <row r="381" spans="2:25" ht="100.15" customHeight="1" x14ac:dyDescent="0.25">
      <c r="B381" s="15">
        <v>540</v>
      </c>
      <c r="C381" s="16" t="s">
        <v>320</v>
      </c>
      <c r="D381" s="16" t="s">
        <v>410</v>
      </c>
      <c r="E381" s="16" t="s">
        <v>110</v>
      </c>
      <c r="F381" s="17" t="s">
        <v>376</v>
      </c>
      <c r="G381" s="18" t="s">
        <v>421</v>
      </c>
      <c r="H381" s="19" t="s">
        <v>416</v>
      </c>
      <c r="I381" s="19" t="s">
        <v>417</v>
      </c>
      <c r="J381" s="16" t="s">
        <v>36</v>
      </c>
      <c r="K381" s="19" t="s">
        <v>418</v>
      </c>
      <c r="L381" s="20" t="s">
        <v>419</v>
      </c>
      <c r="M381" s="18" t="s">
        <v>421</v>
      </c>
      <c r="N381" s="16">
        <v>1</v>
      </c>
      <c r="O381" s="16" t="s">
        <v>39</v>
      </c>
      <c r="P381" s="21">
        <v>44716</v>
      </c>
      <c r="Q381" s="22">
        <v>0</v>
      </c>
      <c r="R381" s="36">
        <v>21583.194584615383</v>
      </c>
      <c r="S381" s="23">
        <v>67675</v>
      </c>
      <c r="T381" s="23">
        <f>SUM(BudgetRequestDetail[[#This Row],[Labor Fiscal Impact
FY 2022
($)]:[Non-Labor Fiscal Impact
FY 2022
($)]])</f>
        <v>89258.194584615383</v>
      </c>
      <c r="U381" s="36">
        <v>70145.382400000002</v>
      </c>
      <c r="V381" s="23">
        <v>6300</v>
      </c>
      <c r="W381" s="24">
        <f>SUM(BudgetRequestDetail[[#This Row],[Labor Fiscal Impact
FY 2022-23
($)]:[Non-Labor Fiscal Impact
FY 2022-23
($)]])</f>
        <v>76445.382400000002</v>
      </c>
      <c r="X381"/>
      <c r="Y381"/>
    </row>
    <row r="382" spans="2:25" ht="100.15" customHeight="1" x14ac:dyDescent="0.25">
      <c r="B382" s="15">
        <v>540</v>
      </c>
      <c r="C382" s="16" t="s">
        <v>320</v>
      </c>
      <c r="D382" s="16" t="s">
        <v>422</v>
      </c>
      <c r="E382" s="16" t="s">
        <v>110</v>
      </c>
      <c r="F382" s="17" t="s">
        <v>111</v>
      </c>
      <c r="G382" s="18" t="s">
        <v>423</v>
      </c>
      <c r="H382" s="19" t="s">
        <v>424</v>
      </c>
      <c r="I382" s="19" t="s">
        <v>425</v>
      </c>
      <c r="J382" s="16" t="s">
        <v>36</v>
      </c>
      <c r="K382" s="19" t="s">
        <v>426</v>
      </c>
      <c r="L382" s="20" t="s">
        <v>427</v>
      </c>
      <c r="M382" s="18" t="s">
        <v>282</v>
      </c>
      <c r="N382" s="16">
        <v>20</v>
      </c>
      <c r="O382" s="16" t="s">
        <v>39</v>
      </c>
      <c r="P382" s="21">
        <v>44730</v>
      </c>
      <c r="Q382" s="22">
        <v>100</v>
      </c>
      <c r="R382" s="23">
        <v>518790.15480000002</v>
      </c>
      <c r="S382" s="23">
        <v>431500</v>
      </c>
      <c r="T382" s="23">
        <f>SUM(BudgetRequestDetail[[#This Row],[Labor Fiscal Impact
FY 2022
($)]:[Non-Labor Fiscal Impact
FY 2022
($)]])</f>
        <v>950290.15480000002</v>
      </c>
      <c r="U382" s="23">
        <v>1926934.8607999999</v>
      </c>
      <c r="V382" s="23">
        <v>54000</v>
      </c>
      <c r="W382" s="24">
        <f>SUM(BudgetRequestDetail[[#This Row],[Labor Fiscal Impact
FY 2022-23
($)]:[Non-Labor Fiscal Impact
FY 2022-23
($)]])</f>
        <v>1980934.8607999999</v>
      </c>
      <c r="X382"/>
      <c r="Y382"/>
    </row>
    <row r="383" spans="2:25" ht="100.15" customHeight="1" x14ac:dyDescent="0.25">
      <c r="B383" s="15">
        <v>540</v>
      </c>
      <c r="C383" s="16" t="s">
        <v>320</v>
      </c>
      <c r="D383" s="16" t="s">
        <v>428</v>
      </c>
      <c r="E383" s="16" t="s">
        <v>31</v>
      </c>
      <c r="F383" s="17" t="s">
        <v>292</v>
      </c>
      <c r="G383" s="18" t="s">
        <v>429</v>
      </c>
      <c r="H383" s="19" t="s">
        <v>430</v>
      </c>
      <c r="I383" s="19" t="s">
        <v>431</v>
      </c>
      <c r="J383" s="16" t="s">
        <v>36</v>
      </c>
      <c r="K383" s="19" t="s">
        <v>430</v>
      </c>
      <c r="L383" s="20" t="s">
        <v>431</v>
      </c>
      <c r="M383" s="18" t="s">
        <v>432</v>
      </c>
      <c r="N383" s="16">
        <v>2</v>
      </c>
      <c r="O383" s="16" t="s">
        <v>39</v>
      </c>
      <c r="P383" s="21">
        <v>44618</v>
      </c>
      <c r="Q383" s="22">
        <v>0</v>
      </c>
      <c r="R383" s="36">
        <v>194534.5860923077</v>
      </c>
      <c r="S383" s="23">
        <v>386570.3333</v>
      </c>
      <c r="T383" s="23">
        <f>SUM(BudgetRequestDetail[[#This Row],[Labor Fiscal Impact
FY 2022
($)]:[Non-Labor Fiscal Impact
FY 2022
($)]])</f>
        <v>581104.91939230775</v>
      </c>
      <c r="U383" s="36">
        <v>337193.28255999996</v>
      </c>
      <c r="V383" s="23">
        <v>662692</v>
      </c>
      <c r="W383" s="24">
        <f>SUM(BudgetRequestDetail[[#This Row],[Labor Fiscal Impact
FY 2022-23
($)]:[Non-Labor Fiscal Impact
FY 2022-23
($)]])</f>
        <v>999885.28255999996</v>
      </c>
      <c r="X383"/>
      <c r="Y383"/>
    </row>
    <row r="384" spans="2:25" ht="100.15" customHeight="1" x14ac:dyDescent="0.25">
      <c r="B384" s="15">
        <v>540</v>
      </c>
      <c r="C384" s="16" t="s">
        <v>320</v>
      </c>
      <c r="D384" s="16" t="s">
        <v>428</v>
      </c>
      <c r="E384" s="16" t="s">
        <v>31</v>
      </c>
      <c r="F384" s="17" t="s">
        <v>292</v>
      </c>
      <c r="G384" s="18" t="s">
        <v>433</v>
      </c>
      <c r="H384" s="19" t="s">
        <v>430</v>
      </c>
      <c r="I384" s="19" t="s">
        <v>431</v>
      </c>
      <c r="J384" s="16" t="s">
        <v>36</v>
      </c>
      <c r="K384" s="19" t="s">
        <v>430</v>
      </c>
      <c r="L384" s="20" t="s">
        <v>431</v>
      </c>
      <c r="M384" s="18" t="s">
        <v>434</v>
      </c>
      <c r="N384" s="16">
        <v>3</v>
      </c>
      <c r="O384" s="16" t="s">
        <v>39</v>
      </c>
      <c r="P384" s="21">
        <v>44618</v>
      </c>
      <c r="Q384" s="22">
        <v>0</v>
      </c>
      <c r="R384" s="36">
        <v>188971.85353846152</v>
      </c>
      <c r="S384" s="23">
        <v>0</v>
      </c>
      <c r="T384" s="23">
        <f>SUM(BudgetRequestDetail[[#This Row],[Labor Fiscal Impact
FY 2022
($)]:[Non-Labor Fiscal Impact
FY 2022
($)]])</f>
        <v>188971.85353846152</v>
      </c>
      <c r="U384" s="36">
        <v>327551.21279999998</v>
      </c>
      <c r="V384" s="23">
        <v>0</v>
      </c>
      <c r="W384" s="24">
        <f>SUM(BudgetRequestDetail[[#This Row],[Labor Fiscal Impact
FY 2022-23
($)]:[Non-Labor Fiscal Impact
FY 2022-23
($)]])</f>
        <v>327551.21279999998</v>
      </c>
      <c r="X384"/>
      <c r="Y384"/>
    </row>
    <row r="385" spans="2:25" ht="100.15" customHeight="1" x14ac:dyDescent="0.25">
      <c r="B385" s="15">
        <v>540</v>
      </c>
      <c r="C385" s="16" t="s">
        <v>320</v>
      </c>
      <c r="D385" s="16" t="s">
        <v>428</v>
      </c>
      <c r="E385" s="16" t="s">
        <v>31</v>
      </c>
      <c r="F385" s="17" t="s">
        <v>292</v>
      </c>
      <c r="G385" s="18" t="s">
        <v>435</v>
      </c>
      <c r="H385" s="19" t="s">
        <v>430</v>
      </c>
      <c r="I385" s="19" t="s">
        <v>431</v>
      </c>
      <c r="J385" s="16" t="s">
        <v>36</v>
      </c>
      <c r="K385" s="19" t="s">
        <v>430</v>
      </c>
      <c r="L385" s="20" t="s">
        <v>431</v>
      </c>
      <c r="M385" s="18" t="s">
        <v>435</v>
      </c>
      <c r="N385" s="16">
        <v>1</v>
      </c>
      <c r="O385" s="16" t="s">
        <v>39</v>
      </c>
      <c r="P385" s="21">
        <v>44618</v>
      </c>
      <c r="Q385" s="22">
        <v>0</v>
      </c>
      <c r="R385" s="23">
        <v>88614.640199999994</v>
      </c>
      <c r="S385" s="23">
        <v>0</v>
      </c>
      <c r="T385" s="23">
        <f>SUM(BudgetRequestDetail[[#This Row],[Labor Fiscal Impact
FY 2022
($)]:[Non-Labor Fiscal Impact
FY 2022
($)]])</f>
        <v>88614.640199999994</v>
      </c>
      <c r="U385" s="23">
        <v>153598.70980000001</v>
      </c>
      <c r="V385" s="23">
        <v>0</v>
      </c>
      <c r="W385" s="24">
        <f>SUM(BudgetRequestDetail[[#This Row],[Labor Fiscal Impact
FY 2022-23
($)]:[Non-Labor Fiscal Impact
FY 2022-23
($)]])</f>
        <v>153598.70980000001</v>
      </c>
      <c r="X385"/>
      <c r="Y385"/>
    </row>
    <row r="386" spans="2:25" ht="100.15" customHeight="1" x14ac:dyDescent="0.25">
      <c r="B386" s="15">
        <v>540</v>
      </c>
      <c r="C386" s="16" t="s">
        <v>320</v>
      </c>
      <c r="D386" s="16" t="s">
        <v>428</v>
      </c>
      <c r="E386" s="16" t="s">
        <v>31</v>
      </c>
      <c r="F386" s="17" t="s">
        <v>292</v>
      </c>
      <c r="G386" s="18" t="s">
        <v>436</v>
      </c>
      <c r="H386" s="19" t="s">
        <v>430</v>
      </c>
      <c r="I386" s="19" t="s">
        <v>431</v>
      </c>
      <c r="J386" s="16" t="s">
        <v>36</v>
      </c>
      <c r="K386" s="19" t="s">
        <v>430</v>
      </c>
      <c r="L386" s="20" t="s">
        <v>431</v>
      </c>
      <c r="M386" s="18" t="s">
        <v>436</v>
      </c>
      <c r="N386" s="16">
        <v>1</v>
      </c>
      <c r="O386" s="16" t="s">
        <v>39</v>
      </c>
      <c r="P386" s="21">
        <v>44618</v>
      </c>
      <c r="Q386" s="22">
        <v>0</v>
      </c>
      <c r="R386" s="23">
        <v>44312.464200000002</v>
      </c>
      <c r="S386" s="23">
        <v>0</v>
      </c>
      <c r="T386" s="23">
        <f>SUM(BudgetRequestDetail[[#This Row],[Labor Fiscal Impact
FY 2022
($)]:[Non-Labor Fiscal Impact
FY 2022
($)]])</f>
        <v>44312.464200000002</v>
      </c>
      <c r="U386" s="23">
        <v>76808.271399999998</v>
      </c>
      <c r="V386" s="23">
        <v>0</v>
      </c>
      <c r="W386" s="24">
        <f>SUM(BudgetRequestDetail[[#This Row],[Labor Fiscal Impact
FY 2022-23
($)]:[Non-Labor Fiscal Impact
FY 2022-23
($)]])</f>
        <v>76808.271399999998</v>
      </c>
      <c r="X386"/>
      <c r="Y386"/>
    </row>
    <row r="387" spans="2:25" ht="100.15" customHeight="1" x14ac:dyDescent="0.25">
      <c r="B387" s="15">
        <v>540</v>
      </c>
      <c r="C387" s="16" t="s">
        <v>320</v>
      </c>
      <c r="D387" s="16" t="s">
        <v>428</v>
      </c>
      <c r="E387" s="16" t="s">
        <v>31</v>
      </c>
      <c r="F387" s="17" t="s">
        <v>292</v>
      </c>
      <c r="G387" s="18" t="s">
        <v>437</v>
      </c>
      <c r="H387" s="19" t="s">
        <v>438</v>
      </c>
      <c r="I387" s="19" t="s">
        <v>439</v>
      </c>
      <c r="J387" s="16" t="s">
        <v>36</v>
      </c>
      <c r="K387" s="19" t="s">
        <v>440</v>
      </c>
      <c r="L387" s="20" t="s">
        <v>441</v>
      </c>
      <c r="M387" s="18" t="s">
        <v>282</v>
      </c>
      <c r="N387" s="16">
        <v>4</v>
      </c>
      <c r="O387" s="16" t="s">
        <v>39</v>
      </c>
      <c r="P387" s="21">
        <v>44730</v>
      </c>
      <c r="Q387" s="22">
        <v>100</v>
      </c>
      <c r="R387" s="36">
        <v>103758.03096615495</v>
      </c>
      <c r="S387" s="23">
        <v>123400</v>
      </c>
      <c r="T387" s="23">
        <f>SUM(BudgetRequestDetail[[#This Row],[Labor Fiscal Impact
FY 2022
($)]:[Non-Labor Fiscal Impact
FY 2022
($)]])</f>
        <v>227158.03096615494</v>
      </c>
      <c r="U387" s="36">
        <v>385386.97216000414</v>
      </c>
      <c r="V387" s="23">
        <v>70800</v>
      </c>
      <c r="W387" s="24">
        <f>SUM(BudgetRequestDetail[[#This Row],[Labor Fiscal Impact
FY 2022-23
($)]:[Non-Labor Fiscal Impact
FY 2022-23
($)]])</f>
        <v>456186.97216000414</v>
      </c>
      <c r="X387"/>
      <c r="Y387"/>
    </row>
    <row r="388" spans="2:25" ht="100.15" customHeight="1" x14ac:dyDescent="0.25">
      <c r="B388" s="15">
        <v>540</v>
      </c>
      <c r="C388" s="16" t="s">
        <v>320</v>
      </c>
      <c r="D388" s="16" t="s">
        <v>442</v>
      </c>
      <c r="E388" s="16" t="s">
        <v>110</v>
      </c>
      <c r="F388" s="17" t="s">
        <v>183</v>
      </c>
      <c r="G388" s="18" t="s">
        <v>443</v>
      </c>
      <c r="H388" s="19" t="s">
        <v>444</v>
      </c>
      <c r="I388" s="19" t="s">
        <v>445</v>
      </c>
      <c r="J388" s="16" t="s">
        <v>36</v>
      </c>
      <c r="K388" s="19" t="s">
        <v>446</v>
      </c>
      <c r="L388" s="20" t="s">
        <v>447</v>
      </c>
      <c r="M388" s="18" t="s">
        <v>448</v>
      </c>
      <c r="N388" s="16">
        <v>2</v>
      </c>
      <c r="O388" s="16" t="s">
        <v>39</v>
      </c>
      <c r="P388" s="21">
        <v>44716</v>
      </c>
      <c r="Q388" s="22">
        <v>0</v>
      </c>
      <c r="R388" s="36">
        <v>50480.329649230771</v>
      </c>
      <c r="S388" s="23">
        <v>18550</v>
      </c>
      <c r="T388" s="23">
        <f>SUM(BudgetRequestDetail[[#This Row],[Labor Fiscal Impact
FY 2022
($)]:[Non-Labor Fiscal Impact
FY 2022
($)]])</f>
        <v>69030.329649230771</v>
      </c>
      <c r="U388" s="36">
        <v>164061.07136</v>
      </c>
      <c r="V388" s="23">
        <v>31800</v>
      </c>
      <c r="W388" s="24">
        <f>SUM(BudgetRequestDetail[[#This Row],[Labor Fiscal Impact
FY 2022-23
($)]:[Non-Labor Fiscal Impact
FY 2022-23
($)]])</f>
        <v>195861.07136</v>
      </c>
      <c r="X388"/>
      <c r="Y388"/>
    </row>
    <row r="389" spans="2:25" ht="100.15" customHeight="1" x14ac:dyDescent="0.25">
      <c r="B389" s="15">
        <v>540</v>
      </c>
      <c r="C389" s="16" t="s">
        <v>320</v>
      </c>
      <c r="D389" s="16" t="s">
        <v>442</v>
      </c>
      <c r="E389" s="16" t="s">
        <v>110</v>
      </c>
      <c r="F389" s="17" t="s">
        <v>183</v>
      </c>
      <c r="G389" s="18" t="s">
        <v>449</v>
      </c>
      <c r="H389" s="19" t="s">
        <v>444</v>
      </c>
      <c r="I389" s="19" t="s">
        <v>445</v>
      </c>
      <c r="J389" s="16" t="s">
        <v>36</v>
      </c>
      <c r="K389" s="19" t="s">
        <v>446</v>
      </c>
      <c r="L389" s="20" t="s">
        <v>447</v>
      </c>
      <c r="M389" s="18" t="s">
        <v>282</v>
      </c>
      <c r="N389" s="16">
        <v>10</v>
      </c>
      <c r="O389" s="16" t="s">
        <v>39</v>
      </c>
      <c r="P389" s="21">
        <v>44716</v>
      </c>
      <c r="Q389" s="22">
        <v>100</v>
      </c>
      <c r="R389" s="23">
        <v>296451.51699999999</v>
      </c>
      <c r="S389" s="23">
        <v>0</v>
      </c>
      <c r="T389" s="23">
        <f>SUM(BudgetRequestDetail[[#This Row],[Labor Fiscal Impact
FY 2022
($)]:[Non-Labor Fiscal Impact
FY 2022
($)]])</f>
        <v>296451.51699999999</v>
      </c>
      <c r="U389" s="23">
        <v>963467.43039999995</v>
      </c>
      <c r="V389" s="23">
        <v>0</v>
      </c>
      <c r="W389" s="24">
        <f>SUM(BudgetRequestDetail[[#This Row],[Labor Fiscal Impact
FY 2022-23
($)]:[Non-Labor Fiscal Impact
FY 2022-23
($)]])</f>
        <v>963467.43039999995</v>
      </c>
      <c r="X389"/>
      <c r="Y389"/>
    </row>
    <row r="390" spans="2:25" ht="100.15" customHeight="1" x14ac:dyDescent="0.25">
      <c r="B390" s="15">
        <v>540</v>
      </c>
      <c r="C390" s="16" t="s">
        <v>320</v>
      </c>
      <c r="D390" s="16" t="s">
        <v>442</v>
      </c>
      <c r="E390" s="16" t="s">
        <v>110</v>
      </c>
      <c r="F390" s="17" t="s">
        <v>183</v>
      </c>
      <c r="G390" s="18" t="s">
        <v>450</v>
      </c>
      <c r="H390" s="19" t="s">
        <v>451</v>
      </c>
      <c r="I390" s="19" t="s">
        <v>452</v>
      </c>
      <c r="J390" s="16" t="s">
        <v>36</v>
      </c>
      <c r="K390" s="19" t="s">
        <v>453</v>
      </c>
      <c r="L390" s="20" t="s">
        <v>454</v>
      </c>
      <c r="M390" s="18" t="s">
        <v>448</v>
      </c>
      <c r="N390" s="16">
        <v>5</v>
      </c>
      <c r="O390" s="16" t="s">
        <v>39</v>
      </c>
      <c r="P390" s="21">
        <v>44716</v>
      </c>
      <c r="Q390" s="22">
        <v>0</v>
      </c>
      <c r="R390" s="23">
        <v>126200.8241</v>
      </c>
      <c r="S390" s="23">
        <v>2625</v>
      </c>
      <c r="T390" s="23">
        <f>SUM(BudgetRequestDetail[[#This Row],[Labor Fiscal Impact
FY 2022
($)]:[Non-Labor Fiscal Impact
FY 2022
($)]])</f>
        <v>128825.8241</v>
      </c>
      <c r="U390" s="23">
        <v>410152.67839999998</v>
      </c>
      <c r="V390" s="23">
        <v>4500</v>
      </c>
      <c r="W390" s="24">
        <f>SUM(BudgetRequestDetail[[#This Row],[Labor Fiscal Impact
FY 2022-23
($)]:[Non-Labor Fiscal Impact
FY 2022-23
($)]])</f>
        <v>414652.67839999998</v>
      </c>
      <c r="X390"/>
      <c r="Y390"/>
    </row>
    <row r="391" spans="2:25" ht="100.15" customHeight="1" x14ac:dyDescent="0.25">
      <c r="B391" s="15">
        <v>540</v>
      </c>
      <c r="C391" s="16" t="s">
        <v>320</v>
      </c>
      <c r="D391" s="16" t="s">
        <v>442</v>
      </c>
      <c r="E391" s="16" t="s">
        <v>110</v>
      </c>
      <c r="F391" s="17" t="s">
        <v>183</v>
      </c>
      <c r="G391" s="18" t="s">
        <v>450</v>
      </c>
      <c r="H391" s="19" t="s">
        <v>455</v>
      </c>
      <c r="I391" s="19" t="s">
        <v>456</v>
      </c>
      <c r="J391" s="16" t="s">
        <v>36</v>
      </c>
      <c r="K391" s="19" t="s">
        <v>457</v>
      </c>
      <c r="L391" s="20" t="s">
        <v>458</v>
      </c>
      <c r="M391" s="18" t="s">
        <v>448</v>
      </c>
      <c r="N391" s="16">
        <v>5</v>
      </c>
      <c r="O391" s="16" t="s">
        <v>39</v>
      </c>
      <c r="P391" s="21">
        <v>44716</v>
      </c>
      <c r="Q391" s="22">
        <v>0</v>
      </c>
      <c r="R391" s="23">
        <v>126200.8241</v>
      </c>
      <c r="S391" s="23">
        <v>4725</v>
      </c>
      <c r="T391" s="23">
        <f>SUM(BudgetRequestDetail[[#This Row],[Labor Fiscal Impact
FY 2022
($)]:[Non-Labor Fiscal Impact
FY 2022
($)]])</f>
        <v>130925.8241</v>
      </c>
      <c r="U391" s="23">
        <v>410152.67839999998</v>
      </c>
      <c r="V391" s="23">
        <v>8100</v>
      </c>
      <c r="W391" s="24">
        <f>SUM(BudgetRequestDetail[[#This Row],[Labor Fiscal Impact
FY 2022-23
($)]:[Non-Labor Fiscal Impact
FY 2022-23
($)]])</f>
        <v>418252.67839999998</v>
      </c>
      <c r="X391"/>
      <c r="Y391"/>
    </row>
    <row r="392" spans="2:25" ht="100.15" customHeight="1" x14ac:dyDescent="0.25">
      <c r="B392" s="15">
        <v>540</v>
      </c>
      <c r="C392" s="16" t="s">
        <v>320</v>
      </c>
      <c r="D392" s="16" t="s">
        <v>442</v>
      </c>
      <c r="E392" s="16" t="s">
        <v>110</v>
      </c>
      <c r="F392" s="17" t="s">
        <v>183</v>
      </c>
      <c r="G392" s="18" t="s">
        <v>459</v>
      </c>
      <c r="H392" s="19" t="s">
        <v>455</v>
      </c>
      <c r="I392" s="19" t="s">
        <v>456</v>
      </c>
      <c r="J392" s="16" t="s">
        <v>36</v>
      </c>
      <c r="K392" s="19" t="s">
        <v>457</v>
      </c>
      <c r="L392" s="20" t="s">
        <v>458</v>
      </c>
      <c r="M392" s="18" t="s">
        <v>282</v>
      </c>
      <c r="N392" s="16">
        <v>2</v>
      </c>
      <c r="O392" s="16" t="s">
        <v>39</v>
      </c>
      <c r="P392" s="21">
        <v>44716</v>
      </c>
      <c r="Q392" s="22">
        <v>100</v>
      </c>
      <c r="R392" s="23">
        <v>59290.303399999997</v>
      </c>
      <c r="S392" s="23">
        <v>0</v>
      </c>
      <c r="T392" s="23">
        <f>SUM(BudgetRequestDetail[[#This Row],[Labor Fiscal Impact
FY 2022
($)]:[Non-Labor Fiscal Impact
FY 2022
($)]])</f>
        <v>59290.303399999997</v>
      </c>
      <c r="U392" s="23">
        <v>192693.48610000001</v>
      </c>
      <c r="V392" s="23">
        <v>0</v>
      </c>
      <c r="W392" s="24">
        <f>SUM(BudgetRequestDetail[[#This Row],[Labor Fiscal Impact
FY 2022-23
($)]:[Non-Labor Fiscal Impact
FY 2022-23
($)]])</f>
        <v>192693.48610000001</v>
      </c>
      <c r="X392"/>
      <c r="Y392"/>
    </row>
    <row r="393" spans="2:25" ht="100.15" customHeight="1" x14ac:dyDescent="0.25">
      <c r="B393" s="15">
        <v>540</v>
      </c>
      <c r="C393" s="16" t="s">
        <v>320</v>
      </c>
      <c r="D393" s="16" t="s">
        <v>460</v>
      </c>
      <c r="E393" s="16" t="s">
        <v>110</v>
      </c>
      <c r="F393" s="17" t="s">
        <v>183</v>
      </c>
      <c r="G393" s="18" t="s">
        <v>301</v>
      </c>
      <c r="H393" s="19" t="s">
        <v>461</v>
      </c>
      <c r="I393" s="19" t="s">
        <v>462</v>
      </c>
      <c r="J393" s="16" t="s">
        <v>36</v>
      </c>
      <c r="K393" s="19" t="s">
        <v>463</v>
      </c>
      <c r="L393" s="20" t="s">
        <v>464</v>
      </c>
      <c r="M393" s="18" t="s">
        <v>282</v>
      </c>
      <c r="N393" s="16">
        <v>3</v>
      </c>
      <c r="O393" s="16" t="s">
        <v>39</v>
      </c>
      <c r="P393" s="21">
        <v>44744</v>
      </c>
      <c r="Q393" s="22">
        <v>100</v>
      </c>
      <c r="R393" s="23">
        <v>66701.5913</v>
      </c>
      <c r="S393" s="23">
        <v>3150</v>
      </c>
      <c r="T393" s="23">
        <f>SUM(BudgetRequestDetail[[#This Row],[Labor Fiscal Impact
FY 2022
($)]:[Non-Labor Fiscal Impact
FY 2022
($)]])</f>
        <v>69851.5913</v>
      </c>
      <c r="U393" s="23">
        <v>289040.2291</v>
      </c>
      <c r="V393" s="23">
        <v>5400</v>
      </c>
      <c r="W393" s="24">
        <f>SUM(BudgetRequestDetail[[#This Row],[Labor Fiscal Impact
FY 2022-23
($)]:[Non-Labor Fiscal Impact
FY 2022-23
($)]])</f>
        <v>294440.2291</v>
      </c>
      <c r="X393"/>
      <c r="Y393"/>
    </row>
    <row r="394" spans="2:25" ht="100.15" customHeight="1" x14ac:dyDescent="0.25">
      <c r="B394" s="15">
        <v>540</v>
      </c>
      <c r="C394" s="16" t="s">
        <v>320</v>
      </c>
      <c r="D394" s="16" t="s">
        <v>460</v>
      </c>
      <c r="E394" s="16" t="s">
        <v>110</v>
      </c>
      <c r="F394" s="17" t="s">
        <v>183</v>
      </c>
      <c r="G394" s="18" t="s">
        <v>465</v>
      </c>
      <c r="H394" s="19" t="s">
        <v>466</v>
      </c>
      <c r="I394" s="19" t="s">
        <v>467</v>
      </c>
      <c r="J394" s="16" t="s">
        <v>36</v>
      </c>
      <c r="K394" s="19" t="s">
        <v>468</v>
      </c>
      <c r="L394" s="20" t="s">
        <v>469</v>
      </c>
      <c r="M394" s="18" t="s">
        <v>282</v>
      </c>
      <c r="N394" s="16">
        <v>8</v>
      </c>
      <c r="O394" s="16" t="s">
        <v>39</v>
      </c>
      <c r="P394" s="21">
        <v>44688</v>
      </c>
      <c r="Q394" s="22">
        <v>100</v>
      </c>
      <c r="R394" s="23">
        <v>296451.51699999999</v>
      </c>
      <c r="S394" s="23">
        <v>14233.3333</v>
      </c>
      <c r="T394" s="23">
        <f>SUM(BudgetRequestDetail[[#This Row],[Labor Fiscal Impact
FY 2022
($)]:[Non-Labor Fiscal Impact
FY 2022
($)]])</f>
        <v>310684.85029999999</v>
      </c>
      <c r="U394" s="23">
        <v>770773.94429999997</v>
      </c>
      <c r="V394" s="23">
        <v>24400</v>
      </c>
      <c r="W394" s="24">
        <f>SUM(BudgetRequestDetail[[#This Row],[Labor Fiscal Impact
FY 2022-23
($)]:[Non-Labor Fiscal Impact
FY 2022-23
($)]])</f>
        <v>795173.94429999997</v>
      </c>
      <c r="X394"/>
      <c r="Y394"/>
    </row>
    <row r="395" spans="2:25" ht="100.15" customHeight="1" x14ac:dyDescent="0.25">
      <c r="B395" s="15">
        <v>540</v>
      </c>
      <c r="C395" s="16" t="s">
        <v>320</v>
      </c>
      <c r="D395" s="16" t="s">
        <v>442</v>
      </c>
      <c r="E395" s="16" t="s">
        <v>110</v>
      </c>
      <c r="F395" s="17" t="s">
        <v>183</v>
      </c>
      <c r="G395" s="18" t="s">
        <v>470</v>
      </c>
      <c r="H395" s="19" t="s">
        <v>471</v>
      </c>
      <c r="I395" s="19" t="s">
        <v>472</v>
      </c>
      <c r="J395" s="16" t="s">
        <v>36</v>
      </c>
      <c r="K395" s="19" t="s">
        <v>473</v>
      </c>
      <c r="L395" s="20" t="s">
        <v>474</v>
      </c>
      <c r="M395" s="18"/>
      <c r="N395" s="16"/>
      <c r="O395" s="16"/>
      <c r="P395" s="21"/>
      <c r="Q395" s="22">
        <v>0</v>
      </c>
      <c r="R395" s="23">
        <v>0</v>
      </c>
      <c r="S395" s="23">
        <v>933333.33330000006</v>
      </c>
      <c r="T395" s="23">
        <f>SUM(BudgetRequestDetail[[#This Row],[Labor Fiscal Impact
FY 2022
($)]:[Non-Labor Fiscal Impact
FY 2022
($)]])</f>
        <v>933333.33330000006</v>
      </c>
      <c r="U395" s="23">
        <v>0</v>
      </c>
      <c r="V395" s="23">
        <v>1600000</v>
      </c>
      <c r="W395" s="24">
        <f>SUM(BudgetRequestDetail[[#This Row],[Labor Fiscal Impact
FY 2022-23
($)]:[Non-Labor Fiscal Impact
FY 2022-23
($)]])</f>
        <v>1600000</v>
      </c>
      <c r="X395"/>
      <c r="Y395"/>
    </row>
    <row r="396" spans="2:25" ht="100.15" customHeight="1" x14ac:dyDescent="0.25">
      <c r="B396" s="15">
        <v>540</v>
      </c>
      <c r="C396" s="16" t="s">
        <v>320</v>
      </c>
      <c r="D396" s="16" t="s">
        <v>460</v>
      </c>
      <c r="E396" s="16" t="s">
        <v>110</v>
      </c>
      <c r="F396" s="17" t="s">
        <v>183</v>
      </c>
      <c r="G396" s="18" t="s">
        <v>475</v>
      </c>
      <c r="H396" s="19" t="s">
        <v>476</v>
      </c>
      <c r="I396" s="19" t="s">
        <v>477</v>
      </c>
      <c r="J396" s="16" t="s">
        <v>36</v>
      </c>
      <c r="K396" s="19" t="s">
        <v>478</v>
      </c>
      <c r="L396" s="20" t="s">
        <v>479</v>
      </c>
      <c r="M396" s="18" t="s">
        <v>282</v>
      </c>
      <c r="N396" s="16">
        <v>14</v>
      </c>
      <c r="O396" s="16" t="s">
        <v>39</v>
      </c>
      <c r="P396" s="21">
        <v>44730</v>
      </c>
      <c r="Q396" s="22">
        <v>100</v>
      </c>
      <c r="R396" s="36">
        <v>363153.10838154232</v>
      </c>
      <c r="S396" s="23">
        <v>27416.666700000002</v>
      </c>
      <c r="T396" s="23">
        <f>SUM(BudgetRequestDetail[[#This Row],[Labor Fiscal Impact
FY 2022
($)]:[Non-Labor Fiscal Impact
FY 2022
($)]])</f>
        <v>390569.77508154232</v>
      </c>
      <c r="U396" s="36">
        <v>1348854.4025600145</v>
      </c>
      <c r="V396" s="23">
        <v>47000</v>
      </c>
      <c r="W396" s="24">
        <f>SUM(BudgetRequestDetail[[#This Row],[Labor Fiscal Impact
FY 2022-23
($)]:[Non-Labor Fiscal Impact
FY 2022-23
($)]])</f>
        <v>1395854.4025600145</v>
      </c>
      <c r="X396"/>
      <c r="Y396"/>
    </row>
    <row r="397" spans="2:25" ht="100.15" customHeight="1" x14ac:dyDescent="0.25">
      <c r="B397" s="15">
        <v>540</v>
      </c>
      <c r="C397" s="16" t="s">
        <v>320</v>
      </c>
      <c r="D397" s="16" t="s">
        <v>460</v>
      </c>
      <c r="E397" s="16" t="s">
        <v>110</v>
      </c>
      <c r="F397" s="17" t="s">
        <v>183</v>
      </c>
      <c r="G397" s="18" t="s">
        <v>221</v>
      </c>
      <c r="H397" s="19" t="s">
        <v>476</v>
      </c>
      <c r="I397" s="19" t="s">
        <v>477</v>
      </c>
      <c r="J397" s="16" t="s">
        <v>36</v>
      </c>
      <c r="K397" s="19" t="s">
        <v>478</v>
      </c>
      <c r="L397" s="20" t="s">
        <v>479</v>
      </c>
      <c r="M397" s="18" t="s">
        <v>221</v>
      </c>
      <c r="N397" s="16">
        <v>1</v>
      </c>
      <c r="O397" s="16" t="s">
        <v>39</v>
      </c>
      <c r="P397" s="21">
        <v>44688</v>
      </c>
      <c r="Q397" s="22">
        <v>363</v>
      </c>
      <c r="R397" s="36">
        <v>49055.873230769233</v>
      </c>
      <c r="S397" s="23">
        <v>0</v>
      </c>
      <c r="T397" s="23">
        <f>SUM(BudgetRequestDetail[[#This Row],[Labor Fiscal Impact
FY 2022
($)]:[Non-Labor Fiscal Impact
FY 2022
($)]])</f>
        <v>49055.873230769233</v>
      </c>
      <c r="U397" s="36">
        <v>127545.27040000001</v>
      </c>
      <c r="V397" s="23">
        <v>0</v>
      </c>
      <c r="W397" s="24">
        <f>SUM(BudgetRequestDetail[[#This Row],[Labor Fiscal Impact
FY 2022-23
($)]:[Non-Labor Fiscal Impact
FY 2022-23
($)]])</f>
        <v>127545.27040000001</v>
      </c>
      <c r="X397"/>
      <c r="Y397"/>
    </row>
    <row r="398" spans="2:25" ht="100.15" customHeight="1" x14ac:dyDescent="0.25">
      <c r="B398" s="15">
        <v>540</v>
      </c>
      <c r="C398" s="16" t="s">
        <v>320</v>
      </c>
      <c r="D398" s="16" t="s">
        <v>460</v>
      </c>
      <c r="E398" s="16" t="s">
        <v>110</v>
      </c>
      <c r="F398" s="17" t="s">
        <v>183</v>
      </c>
      <c r="G398" s="18" t="s">
        <v>282</v>
      </c>
      <c r="H398" s="19" t="s">
        <v>480</v>
      </c>
      <c r="I398" s="19" t="s">
        <v>481</v>
      </c>
      <c r="J398" s="16" t="s">
        <v>36</v>
      </c>
      <c r="K398" s="19" t="s">
        <v>482</v>
      </c>
      <c r="L398" s="20" t="s">
        <v>483</v>
      </c>
      <c r="M398" s="18" t="s">
        <v>282</v>
      </c>
      <c r="N398" s="16">
        <v>1</v>
      </c>
      <c r="O398" s="16" t="s">
        <v>39</v>
      </c>
      <c r="P398" s="21">
        <v>44674</v>
      </c>
      <c r="Q398" s="22">
        <v>100</v>
      </c>
      <c r="R398" s="23">
        <v>40762.083599999998</v>
      </c>
      <c r="S398" s="23">
        <v>1050</v>
      </c>
      <c r="T398" s="23">
        <f>SUM(BudgetRequestDetail[[#This Row],[Labor Fiscal Impact
FY 2022
($)]:[Non-Labor Fiscal Impact
FY 2022
($)]])</f>
        <v>41812.083599999998</v>
      </c>
      <c r="U398" s="23">
        <v>96346.743000000002</v>
      </c>
      <c r="V398" s="23">
        <v>1800</v>
      </c>
      <c r="W398" s="24">
        <f>SUM(BudgetRequestDetail[[#This Row],[Labor Fiscal Impact
FY 2022-23
($)]:[Non-Labor Fiscal Impact
FY 2022-23
($)]])</f>
        <v>98146.743000000002</v>
      </c>
      <c r="X398"/>
      <c r="Y398"/>
    </row>
    <row r="399" spans="2:25" ht="100.15" customHeight="1" x14ac:dyDescent="0.25">
      <c r="B399" s="15">
        <v>540</v>
      </c>
      <c r="C399" s="16" t="s">
        <v>320</v>
      </c>
      <c r="D399" s="16" t="s">
        <v>460</v>
      </c>
      <c r="E399" s="16" t="s">
        <v>110</v>
      </c>
      <c r="F399" s="17" t="s">
        <v>183</v>
      </c>
      <c r="G399" s="18" t="s">
        <v>484</v>
      </c>
      <c r="H399" s="19" t="s">
        <v>485</v>
      </c>
      <c r="I399" s="19" t="s">
        <v>486</v>
      </c>
      <c r="J399" s="16" t="s">
        <v>36</v>
      </c>
      <c r="K399" s="19" t="s">
        <v>487</v>
      </c>
      <c r="L399" s="20" t="s">
        <v>488</v>
      </c>
      <c r="M399" s="18" t="s">
        <v>489</v>
      </c>
      <c r="N399" s="16">
        <v>2</v>
      </c>
      <c r="O399" s="16" t="s">
        <v>39</v>
      </c>
      <c r="P399" s="21">
        <v>44674</v>
      </c>
      <c r="Q399" s="22">
        <v>290</v>
      </c>
      <c r="R399" s="23">
        <v>101463.3621</v>
      </c>
      <c r="S399" s="23">
        <v>1050</v>
      </c>
      <c r="T399" s="23">
        <f>SUM(BudgetRequestDetail[[#This Row],[Labor Fiscal Impact
FY 2022
($)]:[Non-Labor Fiscal Impact
FY 2022
($)]])</f>
        <v>102513.3621</v>
      </c>
      <c r="U399" s="23">
        <v>239822.49220000001</v>
      </c>
      <c r="V399" s="23">
        <v>1800</v>
      </c>
      <c r="W399" s="24">
        <f>SUM(BudgetRequestDetail[[#This Row],[Labor Fiscal Impact
FY 2022-23
($)]:[Non-Labor Fiscal Impact
FY 2022-23
($)]])</f>
        <v>241622.49220000001</v>
      </c>
      <c r="X399"/>
      <c r="Y399"/>
    </row>
    <row r="400" spans="2:25" ht="100.15" customHeight="1" x14ac:dyDescent="0.25">
      <c r="B400" s="15">
        <v>540</v>
      </c>
      <c r="C400" s="16" t="s">
        <v>320</v>
      </c>
      <c r="D400" s="16" t="s">
        <v>460</v>
      </c>
      <c r="E400" s="16" t="s">
        <v>110</v>
      </c>
      <c r="F400" s="17" t="s">
        <v>183</v>
      </c>
      <c r="G400" s="18" t="s">
        <v>489</v>
      </c>
      <c r="H400" s="19" t="s">
        <v>490</v>
      </c>
      <c r="I400" s="19" t="s">
        <v>491</v>
      </c>
      <c r="J400" s="16" t="s">
        <v>36</v>
      </c>
      <c r="K400" s="19" t="s">
        <v>492</v>
      </c>
      <c r="L400" s="20" t="s">
        <v>493</v>
      </c>
      <c r="M400" s="18" t="s">
        <v>489</v>
      </c>
      <c r="N400" s="16">
        <v>1</v>
      </c>
      <c r="O400" s="16" t="s">
        <v>39</v>
      </c>
      <c r="P400" s="21">
        <v>44674</v>
      </c>
      <c r="Q400" s="22">
        <v>290</v>
      </c>
      <c r="R400" s="23">
        <v>50731.680999999997</v>
      </c>
      <c r="S400" s="23">
        <v>525</v>
      </c>
      <c r="T400" s="23">
        <f>SUM(BudgetRequestDetail[[#This Row],[Labor Fiscal Impact
FY 2022
($)]:[Non-Labor Fiscal Impact
FY 2022
($)]])</f>
        <v>51256.680999999997</v>
      </c>
      <c r="U400" s="23">
        <v>119911.2461</v>
      </c>
      <c r="V400" s="23">
        <v>900</v>
      </c>
      <c r="W400" s="24">
        <f>SUM(BudgetRequestDetail[[#This Row],[Labor Fiscal Impact
FY 2022-23
($)]:[Non-Labor Fiscal Impact
FY 2022-23
($)]])</f>
        <v>120811.2461</v>
      </c>
      <c r="X400"/>
      <c r="Y400"/>
    </row>
    <row r="401" spans="2:25" ht="100.15" customHeight="1" x14ac:dyDescent="0.25">
      <c r="B401" s="15">
        <v>540</v>
      </c>
      <c r="C401" s="16" t="s">
        <v>320</v>
      </c>
      <c r="D401" s="16" t="s">
        <v>460</v>
      </c>
      <c r="E401" s="16" t="s">
        <v>110</v>
      </c>
      <c r="F401" s="17" t="s">
        <v>183</v>
      </c>
      <c r="G401" s="18" t="s">
        <v>301</v>
      </c>
      <c r="H401" s="19" t="s">
        <v>494</v>
      </c>
      <c r="I401" s="19" t="s">
        <v>495</v>
      </c>
      <c r="J401" s="16" t="s">
        <v>36</v>
      </c>
      <c r="K401" s="19" t="s">
        <v>496</v>
      </c>
      <c r="L401" s="20" t="s">
        <v>497</v>
      </c>
      <c r="M401" s="18" t="s">
        <v>282</v>
      </c>
      <c r="N401" s="16">
        <v>3</v>
      </c>
      <c r="O401" s="16" t="s">
        <v>39</v>
      </c>
      <c r="P401" s="21">
        <v>44702</v>
      </c>
      <c r="Q401" s="22">
        <v>100</v>
      </c>
      <c r="R401" s="23">
        <v>100052.387</v>
      </c>
      <c r="S401" s="23">
        <v>3150</v>
      </c>
      <c r="T401" s="23">
        <f>SUM(BudgetRequestDetail[[#This Row],[Labor Fiscal Impact
FY 2022
($)]:[Non-Labor Fiscal Impact
FY 2022
($)]])</f>
        <v>103202.387</v>
      </c>
      <c r="U401" s="23">
        <v>289040.2291</v>
      </c>
      <c r="V401" s="23">
        <v>5400</v>
      </c>
      <c r="W401" s="24">
        <f>SUM(BudgetRequestDetail[[#This Row],[Labor Fiscal Impact
FY 2022-23
($)]:[Non-Labor Fiscal Impact
FY 2022-23
($)]])</f>
        <v>294440.2291</v>
      </c>
      <c r="X401"/>
      <c r="Y401"/>
    </row>
    <row r="402" spans="2:25" ht="100.15" customHeight="1" x14ac:dyDescent="0.25">
      <c r="B402" s="15">
        <v>540</v>
      </c>
      <c r="C402" s="16" t="s">
        <v>320</v>
      </c>
      <c r="D402" s="16" t="s">
        <v>460</v>
      </c>
      <c r="E402" s="16" t="s">
        <v>110</v>
      </c>
      <c r="F402" s="17" t="s">
        <v>183</v>
      </c>
      <c r="G402" s="18" t="s">
        <v>498</v>
      </c>
      <c r="H402" s="19" t="s">
        <v>499</v>
      </c>
      <c r="I402" s="19" t="s">
        <v>500</v>
      </c>
      <c r="J402" s="16" t="s">
        <v>36</v>
      </c>
      <c r="K402" s="19" t="s">
        <v>501</v>
      </c>
      <c r="L402" s="20" t="s">
        <v>502</v>
      </c>
      <c r="M402" s="18" t="s">
        <v>282</v>
      </c>
      <c r="N402" s="16">
        <v>15</v>
      </c>
      <c r="O402" s="16" t="s">
        <v>39</v>
      </c>
      <c r="P402" s="21">
        <v>44716</v>
      </c>
      <c r="Q402" s="22">
        <v>100</v>
      </c>
      <c r="R402" s="36">
        <v>444677.27556923556</v>
      </c>
      <c r="S402" s="23">
        <v>27300</v>
      </c>
      <c r="T402" s="23">
        <f>SUM(BudgetRequestDetail[[#This Row],[Labor Fiscal Impact
FY 2022
($)]:[Non-Labor Fiscal Impact
FY 2022
($)]])</f>
        <v>471977.27556923556</v>
      </c>
      <c r="U402" s="36">
        <v>1445201.1456000155</v>
      </c>
      <c r="V402" s="23">
        <v>46800</v>
      </c>
      <c r="W402" s="24">
        <f>SUM(BudgetRequestDetail[[#This Row],[Labor Fiscal Impact
FY 2022-23
($)]:[Non-Labor Fiscal Impact
FY 2022-23
($)]])</f>
        <v>1492001.1456000155</v>
      </c>
      <c r="X402"/>
      <c r="Y402"/>
    </row>
    <row r="403" spans="2:25" ht="100.15" customHeight="1" x14ac:dyDescent="0.25">
      <c r="B403" s="15">
        <v>540</v>
      </c>
      <c r="C403" s="16" t="s">
        <v>320</v>
      </c>
      <c r="D403" s="16" t="s">
        <v>460</v>
      </c>
      <c r="E403" s="16" t="s">
        <v>110</v>
      </c>
      <c r="F403" s="17" t="s">
        <v>183</v>
      </c>
      <c r="G403" s="18" t="s">
        <v>221</v>
      </c>
      <c r="H403" s="19" t="s">
        <v>499</v>
      </c>
      <c r="I403" s="19" t="s">
        <v>500</v>
      </c>
      <c r="J403" s="16" t="s">
        <v>36</v>
      </c>
      <c r="K403" s="19" t="s">
        <v>501</v>
      </c>
      <c r="L403" s="20" t="s">
        <v>502</v>
      </c>
      <c r="M403" s="18" t="s">
        <v>221</v>
      </c>
      <c r="N403" s="16">
        <v>1</v>
      </c>
      <c r="O403" s="16" t="s">
        <v>39</v>
      </c>
      <c r="P403" s="21">
        <v>44674</v>
      </c>
      <c r="Q403" s="22">
        <v>363</v>
      </c>
      <c r="R403" s="23">
        <v>53961.460599999999</v>
      </c>
      <c r="S403" s="23">
        <v>0</v>
      </c>
      <c r="T403" s="23">
        <f>SUM(BudgetRequestDetail[[#This Row],[Labor Fiscal Impact
FY 2022
($)]:[Non-Labor Fiscal Impact
FY 2022
($)]])</f>
        <v>53961.460599999999</v>
      </c>
      <c r="U403" s="23">
        <v>127545.27039999999</v>
      </c>
      <c r="V403" s="23">
        <v>0</v>
      </c>
      <c r="W403" s="24">
        <f>SUM(BudgetRequestDetail[[#This Row],[Labor Fiscal Impact
FY 2022-23
($)]:[Non-Labor Fiscal Impact
FY 2022-23
($)]])</f>
        <v>127545.27039999999</v>
      </c>
      <c r="X403"/>
      <c r="Y403"/>
    </row>
    <row r="404" spans="2:25" ht="100.15" customHeight="1" x14ac:dyDescent="0.25">
      <c r="B404" s="15">
        <v>540</v>
      </c>
      <c r="C404" s="16" t="s">
        <v>320</v>
      </c>
      <c r="D404" s="16" t="s">
        <v>460</v>
      </c>
      <c r="E404" s="16" t="s">
        <v>110</v>
      </c>
      <c r="F404" s="17" t="s">
        <v>183</v>
      </c>
      <c r="G404" s="18" t="s">
        <v>503</v>
      </c>
      <c r="H404" s="19" t="s">
        <v>504</v>
      </c>
      <c r="I404" s="19" t="s">
        <v>505</v>
      </c>
      <c r="J404" s="16" t="s">
        <v>36</v>
      </c>
      <c r="K404" s="19" t="s">
        <v>506</v>
      </c>
      <c r="L404" s="20" t="s">
        <v>507</v>
      </c>
      <c r="M404" s="18" t="s">
        <v>282</v>
      </c>
      <c r="N404" s="16">
        <v>12</v>
      </c>
      <c r="O404" s="16" t="s">
        <v>39</v>
      </c>
      <c r="P404" s="21">
        <v>44744</v>
      </c>
      <c r="Q404" s="22">
        <v>100</v>
      </c>
      <c r="R404" s="23">
        <v>266806.3653</v>
      </c>
      <c r="S404" s="23">
        <v>22400</v>
      </c>
      <c r="T404" s="23">
        <f>SUM(BudgetRequestDetail[[#This Row],[Labor Fiscal Impact
FY 2022
($)]:[Non-Labor Fiscal Impact
FY 2022
($)]])</f>
        <v>289206.3653</v>
      </c>
      <c r="U404" s="23">
        <v>1156160.9165000001</v>
      </c>
      <c r="V404" s="23">
        <v>38400</v>
      </c>
      <c r="W404" s="24">
        <f>SUM(BudgetRequestDetail[[#This Row],[Labor Fiscal Impact
FY 2022-23
($)]:[Non-Labor Fiscal Impact
FY 2022-23
($)]])</f>
        <v>1194560.9165000001</v>
      </c>
      <c r="X404"/>
      <c r="Y404"/>
    </row>
    <row r="405" spans="2:25" ht="100.15" customHeight="1" x14ac:dyDescent="0.25">
      <c r="B405" s="15">
        <v>540</v>
      </c>
      <c r="C405" s="16" t="s">
        <v>320</v>
      </c>
      <c r="D405" s="16" t="s">
        <v>460</v>
      </c>
      <c r="E405" s="16" t="s">
        <v>110</v>
      </c>
      <c r="F405" s="17" t="s">
        <v>183</v>
      </c>
      <c r="G405" s="18" t="s">
        <v>221</v>
      </c>
      <c r="H405" s="19" t="s">
        <v>504</v>
      </c>
      <c r="I405" s="19" t="s">
        <v>505</v>
      </c>
      <c r="J405" s="16" t="s">
        <v>36</v>
      </c>
      <c r="K405" s="19" t="s">
        <v>506</v>
      </c>
      <c r="L405" s="20" t="s">
        <v>507</v>
      </c>
      <c r="M405" s="18" t="s">
        <v>221</v>
      </c>
      <c r="N405" s="16">
        <v>1</v>
      </c>
      <c r="O405" s="16" t="s">
        <v>39</v>
      </c>
      <c r="P405" s="21">
        <v>44702</v>
      </c>
      <c r="Q405" s="22">
        <v>363</v>
      </c>
      <c r="R405" s="23">
        <v>44150.285900000003</v>
      </c>
      <c r="S405" s="23">
        <v>0</v>
      </c>
      <c r="T405" s="23">
        <f>SUM(BudgetRequestDetail[[#This Row],[Labor Fiscal Impact
FY 2022
($)]:[Non-Labor Fiscal Impact
FY 2022
($)]])</f>
        <v>44150.285900000003</v>
      </c>
      <c r="U405" s="23">
        <v>127545.27039999999</v>
      </c>
      <c r="V405" s="23">
        <v>0</v>
      </c>
      <c r="W405" s="24">
        <f>SUM(BudgetRequestDetail[[#This Row],[Labor Fiscal Impact
FY 2022-23
($)]:[Non-Labor Fiscal Impact
FY 2022-23
($)]])</f>
        <v>127545.27039999999</v>
      </c>
      <c r="X405"/>
      <c r="Y405"/>
    </row>
    <row r="406" spans="2:25" ht="100.15" customHeight="1" x14ac:dyDescent="0.25">
      <c r="B406" s="15">
        <v>540</v>
      </c>
      <c r="C406" s="16" t="s">
        <v>320</v>
      </c>
      <c r="D406" s="16" t="s">
        <v>460</v>
      </c>
      <c r="E406" s="16" t="s">
        <v>110</v>
      </c>
      <c r="F406" s="17" t="s">
        <v>183</v>
      </c>
      <c r="G406" s="18" t="s">
        <v>449</v>
      </c>
      <c r="H406" s="19" t="s">
        <v>508</v>
      </c>
      <c r="I406" s="19" t="s">
        <v>509</v>
      </c>
      <c r="J406" s="16" t="s">
        <v>36</v>
      </c>
      <c r="K406" s="19" t="s">
        <v>510</v>
      </c>
      <c r="L406" s="20" t="s">
        <v>511</v>
      </c>
      <c r="M406" s="18" t="s">
        <v>282</v>
      </c>
      <c r="N406" s="16">
        <v>10</v>
      </c>
      <c r="O406" s="16" t="s">
        <v>39</v>
      </c>
      <c r="P406" s="21">
        <v>44716</v>
      </c>
      <c r="Q406" s="22">
        <v>100</v>
      </c>
      <c r="R406" s="23">
        <v>296451.51699999999</v>
      </c>
      <c r="S406" s="23">
        <v>29516.666700000002</v>
      </c>
      <c r="T406" s="23">
        <f>SUM(BudgetRequestDetail[[#This Row],[Labor Fiscal Impact
FY 2022
($)]:[Non-Labor Fiscal Impact
FY 2022
($)]])</f>
        <v>325968.18369999999</v>
      </c>
      <c r="U406" s="23">
        <v>963467.43039999995</v>
      </c>
      <c r="V406" s="23">
        <v>50600</v>
      </c>
      <c r="W406" s="24">
        <f>SUM(BudgetRequestDetail[[#This Row],[Labor Fiscal Impact
FY 2022-23
($)]:[Non-Labor Fiscal Impact
FY 2022-23
($)]])</f>
        <v>1014067.4304</v>
      </c>
      <c r="X406"/>
      <c r="Y406"/>
    </row>
    <row r="407" spans="2:25" ht="100.15" customHeight="1" x14ac:dyDescent="0.25">
      <c r="B407" s="15">
        <v>540</v>
      </c>
      <c r="C407" s="16" t="s">
        <v>320</v>
      </c>
      <c r="D407" s="16" t="s">
        <v>460</v>
      </c>
      <c r="E407" s="16" t="s">
        <v>110</v>
      </c>
      <c r="F407" s="17" t="s">
        <v>183</v>
      </c>
      <c r="G407" s="18" t="s">
        <v>512</v>
      </c>
      <c r="H407" s="19" t="s">
        <v>508</v>
      </c>
      <c r="I407" s="19" t="s">
        <v>509</v>
      </c>
      <c r="J407" s="16" t="s">
        <v>36</v>
      </c>
      <c r="K407" s="19" t="s">
        <v>510</v>
      </c>
      <c r="L407" s="20" t="s">
        <v>511</v>
      </c>
      <c r="M407" s="18" t="s">
        <v>513</v>
      </c>
      <c r="N407" s="16">
        <v>12</v>
      </c>
      <c r="O407" s="16" t="s">
        <v>39</v>
      </c>
      <c r="P407" s="21">
        <v>44716</v>
      </c>
      <c r="Q407" s="22">
        <v>0</v>
      </c>
      <c r="R407" s="23">
        <v>290201.3149</v>
      </c>
      <c r="S407" s="23">
        <v>0</v>
      </c>
      <c r="T407" s="23">
        <f>SUM(BudgetRequestDetail[[#This Row],[Labor Fiscal Impact
FY 2022
($)]:[Non-Labor Fiscal Impact
FY 2022
($)]])</f>
        <v>290201.3149</v>
      </c>
      <c r="U407" s="23">
        <v>943154.2733</v>
      </c>
      <c r="V407" s="23">
        <v>0</v>
      </c>
      <c r="W407" s="24">
        <f>SUM(BudgetRequestDetail[[#This Row],[Labor Fiscal Impact
FY 2022-23
($)]:[Non-Labor Fiscal Impact
FY 2022-23
($)]])</f>
        <v>943154.2733</v>
      </c>
      <c r="X407"/>
      <c r="Y407"/>
    </row>
    <row r="408" spans="2:25" ht="100.15" customHeight="1" x14ac:dyDescent="0.25">
      <c r="B408" s="15">
        <v>540</v>
      </c>
      <c r="C408" s="16" t="s">
        <v>320</v>
      </c>
      <c r="D408" s="16" t="s">
        <v>460</v>
      </c>
      <c r="E408" s="16" t="s">
        <v>110</v>
      </c>
      <c r="F408" s="17" t="s">
        <v>183</v>
      </c>
      <c r="G408" s="18" t="s">
        <v>221</v>
      </c>
      <c r="H408" s="19" t="s">
        <v>508</v>
      </c>
      <c r="I408" s="19" t="s">
        <v>509</v>
      </c>
      <c r="J408" s="16" t="s">
        <v>36</v>
      </c>
      <c r="K408" s="19" t="s">
        <v>510</v>
      </c>
      <c r="L408" s="20" t="s">
        <v>511</v>
      </c>
      <c r="M408" s="18" t="s">
        <v>221</v>
      </c>
      <c r="N408" s="16">
        <v>1</v>
      </c>
      <c r="O408" s="16" t="s">
        <v>39</v>
      </c>
      <c r="P408" s="21">
        <v>44674</v>
      </c>
      <c r="Q408" s="22">
        <v>363</v>
      </c>
      <c r="R408" s="23">
        <v>53961.460599999999</v>
      </c>
      <c r="S408" s="23">
        <v>0</v>
      </c>
      <c r="T408" s="23">
        <f>SUM(BudgetRequestDetail[[#This Row],[Labor Fiscal Impact
FY 2022
($)]:[Non-Labor Fiscal Impact
FY 2022
($)]])</f>
        <v>53961.460599999999</v>
      </c>
      <c r="U408" s="23">
        <v>127545.27039999999</v>
      </c>
      <c r="V408" s="23">
        <v>0</v>
      </c>
      <c r="W408" s="24">
        <f>SUM(BudgetRequestDetail[[#This Row],[Labor Fiscal Impact
FY 2022-23
($)]:[Non-Labor Fiscal Impact
FY 2022-23
($)]])</f>
        <v>127545.27039999999</v>
      </c>
      <c r="X408"/>
      <c r="Y408"/>
    </row>
    <row r="409" spans="2:25" ht="100.15" customHeight="1" x14ac:dyDescent="0.25">
      <c r="B409" s="15">
        <v>540</v>
      </c>
      <c r="C409" s="16" t="s">
        <v>320</v>
      </c>
      <c r="D409" s="16" t="s">
        <v>460</v>
      </c>
      <c r="E409" s="16" t="s">
        <v>110</v>
      </c>
      <c r="F409" s="17" t="s">
        <v>183</v>
      </c>
      <c r="G409" s="18" t="s">
        <v>282</v>
      </c>
      <c r="H409" s="19" t="s">
        <v>514</v>
      </c>
      <c r="I409" s="19" t="s">
        <v>515</v>
      </c>
      <c r="J409" s="16" t="s">
        <v>36</v>
      </c>
      <c r="K409" s="19" t="s">
        <v>516</v>
      </c>
      <c r="L409" s="20" t="s">
        <v>517</v>
      </c>
      <c r="M409" s="18" t="s">
        <v>282</v>
      </c>
      <c r="N409" s="16">
        <v>1</v>
      </c>
      <c r="O409" s="16" t="s">
        <v>39</v>
      </c>
      <c r="P409" s="21">
        <v>44688</v>
      </c>
      <c r="Q409" s="22">
        <v>100</v>
      </c>
      <c r="R409" s="23">
        <v>37056.439599999998</v>
      </c>
      <c r="S409" s="23">
        <v>1050</v>
      </c>
      <c r="T409" s="23">
        <f>SUM(BudgetRequestDetail[[#This Row],[Labor Fiscal Impact
FY 2022
($)]:[Non-Labor Fiscal Impact
FY 2022
($)]])</f>
        <v>38106.439599999998</v>
      </c>
      <c r="U409" s="23">
        <v>96346.743000000002</v>
      </c>
      <c r="V409" s="23">
        <v>1800</v>
      </c>
      <c r="W409" s="24">
        <f>SUM(BudgetRequestDetail[[#This Row],[Labor Fiscal Impact
FY 2022-23
($)]:[Non-Labor Fiscal Impact
FY 2022-23
($)]])</f>
        <v>98146.743000000002</v>
      </c>
      <c r="X409"/>
      <c r="Y409"/>
    </row>
    <row r="410" spans="2:25" ht="100.15" customHeight="1" x14ac:dyDescent="0.25">
      <c r="B410" s="15">
        <v>540</v>
      </c>
      <c r="C410" s="16" t="s">
        <v>320</v>
      </c>
      <c r="D410" s="16" t="s">
        <v>460</v>
      </c>
      <c r="E410" s="16" t="s">
        <v>110</v>
      </c>
      <c r="F410" s="17" t="s">
        <v>183</v>
      </c>
      <c r="G410" s="18" t="s">
        <v>518</v>
      </c>
      <c r="H410" s="19" t="s">
        <v>519</v>
      </c>
      <c r="I410" s="19" t="s">
        <v>520</v>
      </c>
      <c r="J410" s="16" t="s">
        <v>36</v>
      </c>
      <c r="K410" s="19" t="s">
        <v>521</v>
      </c>
      <c r="L410" s="20" t="s">
        <v>522</v>
      </c>
      <c r="M410" s="18" t="s">
        <v>282</v>
      </c>
      <c r="N410" s="16">
        <v>5</v>
      </c>
      <c r="O410" s="16" t="s">
        <v>39</v>
      </c>
      <c r="P410" s="21">
        <v>44730</v>
      </c>
      <c r="Q410" s="22">
        <v>100</v>
      </c>
      <c r="R410" s="36">
        <v>129697.53870769369</v>
      </c>
      <c r="S410" s="23">
        <v>15050</v>
      </c>
      <c r="T410" s="23">
        <f>SUM(BudgetRequestDetail[[#This Row],[Labor Fiscal Impact
FY 2022
($)]:[Non-Labor Fiscal Impact
FY 2022
($)]])</f>
        <v>144747.53870769369</v>
      </c>
      <c r="U410" s="36">
        <v>481733.71520000516</v>
      </c>
      <c r="V410" s="23">
        <v>25800</v>
      </c>
      <c r="W410" s="24">
        <f>SUM(BudgetRequestDetail[[#This Row],[Labor Fiscal Impact
FY 2022-23
($)]:[Non-Labor Fiscal Impact
FY 2022-23
($)]])</f>
        <v>507533.71520000516</v>
      </c>
      <c r="X410"/>
      <c r="Y410"/>
    </row>
    <row r="411" spans="2:25" ht="100.15" customHeight="1" x14ac:dyDescent="0.25">
      <c r="B411" s="15">
        <v>540</v>
      </c>
      <c r="C411" s="16" t="s">
        <v>320</v>
      </c>
      <c r="D411" s="16" t="s">
        <v>460</v>
      </c>
      <c r="E411" s="16" t="s">
        <v>110</v>
      </c>
      <c r="F411" s="17" t="s">
        <v>183</v>
      </c>
      <c r="G411" s="18" t="s">
        <v>221</v>
      </c>
      <c r="H411" s="19" t="s">
        <v>519</v>
      </c>
      <c r="I411" s="19" t="s">
        <v>520</v>
      </c>
      <c r="J411" s="16" t="s">
        <v>36</v>
      </c>
      <c r="K411" s="19" t="s">
        <v>521</v>
      </c>
      <c r="L411" s="20" t="s">
        <v>522</v>
      </c>
      <c r="M411" s="18" t="s">
        <v>221</v>
      </c>
      <c r="N411" s="16">
        <v>1</v>
      </c>
      <c r="O411" s="16" t="s">
        <v>39</v>
      </c>
      <c r="P411" s="21">
        <v>44688</v>
      </c>
      <c r="Q411" s="22">
        <v>363</v>
      </c>
      <c r="R411" s="36">
        <v>49055.873230769233</v>
      </c>
      <c r="S411" s="23">
        <v>0</v>
      </c>
      <c r="T411" s="23">
        <f>SUM(BudgetRequestDetail[[#This Row],[Labor Fiscal Impact
FY 2022
($)]:[Non-Labor Fiscal Impact
FY 2022
($)]])</f>
        <v>49055.873230769233</v>
      </c>
      <c r="U411" s="36">
        <v>127545.27040000001</v>
      </c>
      <c r="V411" s="23">
        <v>0</v>
      </c>
      <c r="W411" s="24">
        <f>SUM(BudgetRequestDetail[[#This Row],[Labor Fiscal Impact
FY 2022-23
($)]:[Non-Labor Fiscal Impact
FY 2022-23
($)]])</f>
        <v>127545.27040000001</v>
      </c>
      <c r="X411"/>
      <c r="Y411"/>
    </row>
    <row r="412" spans="2:25" ht="100.15" customHeight="1" x14ac:dyDescent="0.25">
      <c r="B412" s="15">
        <v>540</v>
      </c>
      <c r="C412" s="16" t="s">
        <v>320</v>
      </c>
      <c r="D412" s="16" t="s">
        <v>460</v>
      </c>
      <c r="E412" s="16" t="s">
        <v>110</v>
      </c>
      <c r="F412" s="17" t="s">
        <v>183</v>
      </c>
      <c r="G412" s="18" t="s">
        <v>459</v>
      </c>
      <c r="H412" s="19" t="s">
        <v>523</v>
      </c>
      <c r="I412" s="19" t="s">
        <v>524</v>
      </c>
      <c r="J412" s="16" t="s">
        <v>36</v>
      </c>
      <c r="K412" s="19" t="s">
        <v>525</v>
      </c>
      <c r="L412" s="20" t="s">
        <v>526</v>
      </c>
      <c r="M412" s="18" t="s">
        <v>282</v>
      </c>
      <c r="N412" s="16">
        <v>2</v>
      </c>
      <c r="O412" s="16" t="s">
        <v>39</v>
      </c>
      <c r="P412" s="21">
        <v>44716</v>
      </c>
      <c r="Q412" s="22">
        <v>100</v>
      </c>
      <c r="R412" s="23">
        <v>59290.303399999997</v>
      </c>
      <c r="S412" s="23">
        <v>2100</v>
      </c>
      <c r="T412" s="23">
        <f>SUM(BudgetRequestDetail[[#This Row],[Labor Fiscal Impact
FY 2022
($)]:[Non-Labor Fiscal Impact
FY 2022
($)]])</f>
        <v>61390.303399999997</v>
      </c>
      <c r="U412" s="23">
        <v>192693.48610000001</v>
      </c>
      <c r="V412" s="23">
        <v>3600</v>
      </c>
      <c r="W412" s="24">
        <f>SUM(BudgetRequestDetail[[#This Row],[Labor Fiscal Impact
FY 2022-23
($)]:[Non-Labor Fiscal Impact
FY 2022-23
($)]])</f>
        <v>196293.48610000001</v>
      </c>
      <c r="X412"/>
      <c r="Y412"/>
    </row>
    <row r="413" spans="2:25" ht="100.15" customHeight="1" x14ac:dyDescent="0.25">
      <c r="B413" s="15">
        <v>540</v>
      </c>
      <c r="C413" s="16" t="s">
        <v>320</v>
      </c>
      <c r="D413" s="16" t="s">
        <v>460</v>
      </c>
      <c r="E413" s="16" t="s">
        <v>110</v>
      </c>
      <c r="F413" s="17" t="s">
        <v>183</v>
      </c>
      <c r="G413" s="18" t="s">
        <v>527</v>
      </c>
      <c r="H413" s="19" t="s">
        <v>528</v>
      </c>
      <c r="I413" s="19" t="s">
        <v>529</v>
      </c>
      <c r="J413" s="16" t="s">
        <v>36</v>
      </c>
      <c r="K413" s="19" t="s">
        <v>530</v>
      </c>
      <c r="L413" s="20" t="s">
        <v>531</v>
      </c>
      <c r="M413" s="18" t="s">
        <v>282</v>
      </c>
      <c r="N413" s="16">
        <v>16</v>
      </c>
      <c r="O413" s="16" t="s">
        <v>39</v>
      </c>
      <c r="P413" s="21">
        <v>44716</v>
      </c>
      <c r="Q413" s="22">
        <v>100</v>
      </c>
      <c r="R413" s="23">
        <v>474322.42729999998</v>
      </c>
      <c r="S413" s="23">
        <v>32666.666700000002</v>
      </c>
      <c r="T413" s="23">
        <f>SUM(BudgetRequestDetail[[#This Row],[Labor Fiscal Impact
FY 2022
($)]:[Non-Labor Fiscal Impact
FY 2022
($)]])</f>
        <v>506989.09399999998</v>
      </c>
      <c r="U413" s="23">
        <v>1541547.8885999999</v>
      </c>
      <c r="V413" s="23">
        <v>56000</v>
      </c>
      <c r="W413" s="24">
        <f>SUM(BudgetRequestDetail[[#This Row],[Labor Fiscal Impact
FY 2022-23
($)]:[Non-Labor Fiscal Impact
FY 2022-23
($)]])</f>
        <v>1597547.8885999999</v>
      </c>
      <c r="X413"/>
      <c r="Y413"/>
    </row>
    <row r="414" spans="2:25" ht="100.15" customHeight="1" x14ac:dyDescent="0.25">
      <c r="B414" s="15">
        <v>540</v>
      </c>
      <c r="C414" s="16" t="s">
        <v>320</v>
      </c>
      <c r="D414" s="16" t="s">
        <v>460</v>
      </c>
      <c r="E414" s="16" t="s">
        <v>110</v>
      </c>
      <c r="F414" s="17" t="s">
        <v>183</v>
      </c>
      <c r="G414" s="18" t="s">
        <v>221</v>
      </c>
      <c r="H414" s="19" t="s">
        <v>528</v>
      </c>
      <c r="I414" s="19" t="s">
        <v>529</v>
      </c>
      <c r="J414" s="16" t="s">
        <v>36</v>
      </c>
      <c r="K414" s="19" t="s">
        <v>530</v>
      </c>
      <c r="L414" s="20" t="s">
        <v>531</v>
      </c>
      <c r="M414" s="18" t="s">
        <v>221</v>
      </c>
      <c r="N414" s="16">
        <v>1</v>
      </c>
      <c r="O414" s="16" t="s">
        <v>39</v>
      </c>
      <c r="P414" s="21">
        <v>44674</v>
      </c>
      <c r="Q414" s="22">
        <v>363</v>
      </c>
      <c r="R414" s="23">
        <v>53961.460599999999</v>
      </c>
      <c r="S414" s="23">
        <v>0</v>
      </c>
      <c r="T414" s="23">
        <f>SUM(BudgetRequestDetail[[#This Row],[Labor Fiscal Impact
FY 2022
($)]:[Non-Labor Fiscal Impact
FY 2022
($)]])</f>
        <v>53961.460599999999</v>
      </c>
      <c r="U414" s="23">
        <v>127545.27039999999</v>
      </c>
      <c r="V414" s="23">
        <v>0</v>
      </c>
      <c r="W414" s="24">
        <f>SUM(BudgetRequestDetail[[#This Row],[Labor Fiscal Impact
FY 2022-23
($)]:[Non-Labor Fiscal Impact
FY 2022-23
($)]])</f>
        <v>127545.27039999999</v>
      </c>
      <c r="X414"/>
      <c r="Y414"/>
    </row>
    <row r="415" spans="2:25" ht="100.15" customHeight="1" x14ac:dyDescent="0.25">
      <c r="B415" s="15">
        <v>540</v>
      </c>
      <c r="C415" s="16" t="s">
        <v>320</v>
      </c>
      <c r="D415" s="16" t="s">
        <v>460</v>
      </c>
      <c r="E415" s="16" t="s">
        <v>110</v>
      </c>
      <c r="F415" s="17" t="s">
        <v>183</v>
      </c>
      <c r="G415" s="18" t="s">
        <v>423</v>
      </c>
      <c r="H415" s="19" t="s">
        <v>532</v>
      </c>
      <c r="I415" s="19" t="s">
        <v>533</v>
      </c>
      <c r="J415" s="16" t="s">
        <v>36</v>
      </c>
      <c r="K415" s="19" t="s">
        <v>534</v>
      </c>
      <c r="L415" s="20" t="s">
        <v>535</v>
      </c>
      <c r="M415" s="18" t="s">
        <v>282</v>
      </c>
      <c r="N415" s="16">
        <v>20</v>
      </c>
      <c r="O415" s="16" t="s">
        <v>39</v>
      </c>
      <c r="P415" s="21">
        <v>44730</v>
      </c>
      <c r="Q415" s="22">
        <v>100</v>
      </c>
      <c r="R415" s="23">
        <v>518790.15480000002</v>
      </c>
      <c r="S415" s="23">
        <v>35583.333299999998</v>
      </c>
      <c r="T415" s="23">
        <f>SUM(BudgetRequestDetail[[#This Row],[Labor Fiscal Impact
FY 2022
($)]:[Non-Labor Fiscal Impact
FY 2022
($)]])</f>
        <v>554373.48809999996</v>
      </c>
      <c r="U415" s="23">
        <v>1926934.8607999999</v>
      </c>
      <c r="V415" s="23">
        <v>61000</v>
      </c>
      <c r="W415" s="24">
        <f>SUM(BudgetRequestDetail[[#This Row],[Labor Fiscal Impact
FY 2022-23
($)]:[Non-Labor Fiscal Impact
FY 2022-23
($)]])</f>
        <v>1987934.8607999999</v>
      </c>
      <c r="X415"/>
      <c r="Y415"/>
    </row>
    <row r="416" spans="2:25" ht="100.15" customHeight="1" x14ac:dyDescent="0.25">
      <c r="B416" s="15">
        <v>540</v>
      </c>
      <c r="C416" s="16" t="s">
        <v>320</v>
      </c>
      <c r="D416" s="16" t="s">
        <v>460</v>
      </c>
      <c r="E416" s="16" t="s">
        <v>110</v>
      </c>
      <c r="F416" s="17" t="s">
        <v>183</v>
      </c>
      <c r="G416" s="18" t="s">
        <v>301</v>
      </c>
      <c r="H416" s="19" t="s">
        <v>536</v>
      </c>
      <c r="I416" s="19" t="s">
        <v>537</v>
      </c>
      <c r="J416" s="16" t="s">
        <v>36</v>
      </c>
      <c r="K416" s="19" t="s">
        <v>538</v>
      </c>
      <c r="L416" s="20" t="s">
        <v>539</v>
      </c>
      <c r="M416" s="18" t="s">
        <v>282</v>
      </c>
      <c r="N416" s="16">
        <v>3</v>
      </c>
      <c r="O416" s="16" t="s">
        <v>39</v>
      </c>
      <c r="P416" s="21">
        <v>44716</v>
      </c>
      <c r="Q416" s="22">
        <v>100</v>
      </c>
      <c r="R416" s="36">
        <v>88935.4551138471</v>
      </c>
      <c r="S416" s="23">
        <v>8400</v>
      </c>
      <c r="T416" s="23">
        <f>SUM(BudgetRequestDetail[[#This Row],[Labor Fiscal Impact
FY 2022
($)]:[Non-Labor Fiscal Impact
FY 2022
($)]])</f>
        <v>97335.4551138471</v>
      </c>
      <c r="U416" s="36">
        <v>289040.22912000312</v>
      </c>
      <c r="V416" s="23">
        <v>14400</v>
      </c>
      <c r="W416" s="24">
        <f>SUM(BudgetRequestDetail[[#This Row],[Labor Fiscal Impact
FY 2022-23
($)]:[Non-Labor Fiscal Impact
FY 2022-23
($)]])</f>
        <v>303440.22912000312</v>
      </c>
      <c r="X416"/>
      <c r="Y416"/>
    </row>
    <row r="417" spans="2:25" ht="100.15" customHeight="1" x14ac:dyDescent="0.25">
      <c r="B417" s="15">
        <v>540</v>
      </c>
      <c r="C417" s="16" t="s">
        <v>320</v>
      </c>
      <c r="D417" s="16" t="s">
        <v>460</v>
      </c>
      <c r="E417" s="16" t="s">
        <v>110</v>
      </c>
      <c r="F417" s="17" t="s">
        <v>183</v>
      </c>
      <c r="G417" s="18" t="s">
        <v>459</v>
      </c>
      <c r="H417" s="19" t="s">
        <v>540</v>
      </c>
      <c r="I417" s="19" t="s">
        <v>541</v>
      </c>
      <c r="J417" s="16" t="s">
        <v>36</v>
      </c>
      <c r="K417" s="19" t="s">
        <v>542</v>
      </c>
      <c r="L417" s="20" t="s">
        <v>543</v>
      </c>
      <c r="M417" s="18" t="s">
        <v>282</v>
      </c>
      <c r="N417" s="16">
        <v>2</v>
      </c>
      <c r="O417" s="16" t="s">
        <v>39</v>
      </c>
      <c r="P417" s="21">
        <v>44688</v>
      </c>
      <c r="Q417" s="22">
        <v>100</v>
      </c>
      <c r="R417" s="36">
        <v>74112.879261539259</v>
      </c>
      <c r="S417" s="23">
        <v>2100</v>
      </c>
      <c r="T417" s="23">
        <f>SUM(BudgetRequestDetail[[#This Row],[Labor Fiscal Impact
FY 2022
($)]:[Non-Labor Fiscal Impact
FY 2022
($)]])</f>
        <v>76212.879261539259</v>
      </c>
      <c r="U417" s="36">
        <v>192693.48608000207</v>
      </c>
      <c r="V417" s="23">
        <v>3600</v>
      </c>
      <c r="W417" s="24">
        <f>SUM(BudgetRequestDetail[[#This Row],[Labor Fiscal Impact
FY 2022-23
($)]:[Non-Labor Fiscal Impact
FY 2022-23
($)]])</f>
        <v>196293.48608000207</v>
      </c>
      <c r="X417"/>
      <c r="Y417"/>
    </row>
    <row r="418" spans="2:25" ht="100.15" customHeight="1" x14ac:dyDescent="0.25">
      <c r="B418" s="15">
        <v>540</v>
      </c>
      <c r="C418" s="16" t="s">
        <v>320</v>
      </c>
      <c r="D418" s="16" t="s">
        <v>460</v>
      </c>
      <c r="E418" s="16" t="s">
        <v>110</v>
      </c>
      <c r="F418" s="17" t="s">
        <v>183</v>
      </c>
      <c r="G418" s="18" t="s">
        <v>437</v>
      </c>
      <c r="H418" s="19" t="s">
        <v>544</v>
      </c>
      <c r="I418" s="19" t="s">
        <v>545</v>
      </c>
      <c r="J418" s="16" t="s">
        <v>36</v>
      </c>
      <c r="K418" s="19" t="s">
        <v>546</v>
      </c>
      <c r="L418" s="20" t="s">
        <v>547</v>
      </c>
      <c r="M418" s="18" t="s">
        <v>282</v>
      </c>
      <c r="N418" s="16">
        <v>4</v>
      </c>
      <c r="O418" s="16" t="s">
        <v>39</v>
      </c>
      <c r="P418" s="21">
        <v>44716</v>
      </c>
      <c r="Q418" s="22">
        <v>100</v>
      </c>
      <c r="R418" s="36">
        <v>118580.60681846281</v>
      </c>
      <c r="S418" s="23">
        <v>15866.6667</v>
      </c>
      <c r="T418" s="23">
        <f>SUM(BudgetRequestDetail[[#This Row],[Labor Fiscal Impact
FY 2022
($)]:[Non-Labor Fiscal Impact
FY 2022
($)]])</f>
        <v>134447.27351846281</v>
      </c>
      <c r="U418" s="36">
        <v>385386.97216000414</v>
      </c>
      <c r="V418" s="23">
        <v>27200</v>
      </c>
      <c r="W418" s="24">
        <f>SUM(BudgetRequestDetail[[#This Row],[Labor Fiscal Impact
FY 2022-23
($)]:[Non-Labor Fiscal Impact
FY 2022-23
($)]])</f>
        <v>412586.97216000414</v>
      </c>
      <c r="X418"/>
      <c r="Y418"/>
    </row>
    <row r="419" spans="2:25" ht="100.15" customHeight="1" x14ac:dyDescent="0.25">
      <c r="B419" s="15">
        <v>540</v>
      </c>
      <c r="C419" s="16" t="s">
        <v>320</v>
      </c>
      <c r="D419" s="16" t="s">
        <v>460</v>
      </c>
      <c r="E419" s="16" t="s">
        <v>110</v>
      </c>
      <c r="F419" s="17" t="s">
        <v>183</v>
      </c>
      <c r="G419" s="18" t="s">
        <v>548</v>
      </c>
      <c r="H419" s="19" t="s">
        <v>549</v>
      </c>
      <c r="I419" s="19" t="s">
        <v>550</v>
      </c>
      <c r="J419" s="16" t="s">
        <v>36</v>
      </c>
      <c r="K419" s="19" t="s">
        <v>551</v>
      </c>
      <c r="L419" s="20" t="s">
        <v>552</v>
      </c>
      <c r="M419" s="18" t="s">
        <v>282</v>
      </c>
      <c r="N419" s="16">
        <v>9</v>
      </c>
      <c r="O419" s="16"/>
      <c r="P419" s="21">
        <v>44730</v>
      </c>
      <c r="Q419" s="22">
        <v>100</v>
      </c>
      <c r="R419" s="36">
        <v>102306.39552000124</v>
      </c>
      <c r="S419" s="23">
        <v>14700</v>
      </c>
      <c r="T419" s="23">
        <f>SUM(BudgetRequestDetail[[#This Row],[Labor Fiscal Impact
FY 2022
($)]:[Non-Labor Fiscal Impact
FY 2022
($)]])</f>
        <v>117006.39552000124</v>
      </c>
      <c r="U419" s="36">
        <v>379995.18336000462</v>
      </c>
      <c r="V419" s="23">
        <v>25200</v>
      </c>
      <c r="W419" s="24">
        <f>SUM(BudgetRequestDetail[[#This Row],[Labor Fiscal Impact
FY 2022-23
($)]:[Non-Labor Fiscal Impact
FY 2022-23
($)]])</f>
        <v>405195.18336000462</v>
      </c>
      <c r="X419"/>
      <c r="Y419"/>
    </row>
    <row r="420" spans="2:25" ht="100.15" customHeight="1" x14ac:dyDescent="0.25">
      <c r="B420" s="15">
        <v>540</v>
      </c>
      <c r="C420" s="16" t="s">
        <v>320</v>
      </c>
      <c r="D420" s="16" t="s">
        <v>460</v>
      </c>
      <c r="E420" s="16" t="s">
        <v>110</v>
      </c>
      <c r="F420" s="17" t="s">
        <v>183</v>
      </c>
      <c r="G420" s="18" t="s">
        <v>221</v>
      </c>
      <c r="H420" s="19" t="s">
        <v>549</v>
      </c>
      <c r="I420" s="19" t="s">
        <v>550</v>
      </c>
      <c r="J420" s="16" t="s">
        <v>36</v>
      </c>
      <c r="K420" s="19" t="s">
        <v>551</v>
      </c>
      <c r="L420" s="20" t="s">
        <v>552</v>
      </c>
      <c r="M420" s="18" t="s">
        <v>221</v>
      </c>
      <c r="N420" s="16">
        <v>1</v>
      </c>
      <c r="O420" s="16"/>
      <c r="P420" s="21">
        <v>44688</v>
      </c>
      <c r="Q420" s="22">
        <v>363</v>
      </c>
      <c r="R420" s="36">
        <v>23845.488000000001</v>
      </c>
      <c r="S420" s="23">
        <v>0</v>
      </c>
      <c r="T420" s="23">
        <f>SUM(BudgetRequestDetail[[#This Row],[Labor Fiscal Impact
FY 2022
($)]:[Non-Labor Fiscal Impact
FY 2022
($)]])</f>
        <v>23845.488000000001</v>
      </c>
      <c r="U420" s="36">
        <v>61998.268799999998</v>
      </c>
      <c r="V420" s="23">
        <v>0</v>
      </c>
      <c r="W420" s="24">
        <f>SUM(BudgetRequestDetail[[#This Row],[Labor Fiscal Impact
FY 2022-23
($)]:[Non-Labor Fiscal Impact
FY 2022-23
($)]])</f>
        <v>61998.268799999998</v>
      </c>
      <c r="X420"/>
      <c r="Y420"/>
    </row>
    <row r="421" spans="2:25" ht="100.15" customHeight="1" x14ac:dyDescent="0.25">
      <c r="B421" s="15">
        <v>540</v>
      </c>
      <c r="C421" s="16" t="s">
        <v>320</v>
      </c>
      <c r="D421" s="16" t="s">
        <v>553</v>
      </c>
      <c r="E421" s="16" t="s">
        <v>110</v>
      </c>
      <c r="F421" s="17" t="s">
        <v>183</v>
      </c>
      <c r="G421" s="18" t="s">
        <v>554</v>
      </c>
      <c r="H421" s="19" t="s">
        <v>555</v>
      </c>
      <c r="I421" s="19" t="s">
        <v>556</v>
      </c>
      <c r="J421" s="16" t="s">
        <v>36</v>
      </c>
      <c r="K421" s="19" t="s">
        <v>557</v>
      </c>
      <c r="L421" s="20" t="s">
        <v>558</v>
      </c>
      <c r="M421" s="18" t="s">
        <v>282</v>
      </c>
      <c r="N421" s="16">
        <v>6</v>
      </c>
      <c r="O421" s="16" t="s">
        <v>39</v>
      </c>
      <c r="P421" s="21">
        <v>44688</v>
      </c>
      <c r="Q421" s="22">
        <v>100</v>
      </c>
      <c r="R421" s="36">
        <v>222338.63778461778</v>
      </c>
      <c r="S421" s="23">
        <v>152600</v>
      </c>
      <c r="T421" s="23">
        <f>SUM(BudgetRequestDetail[[#This Row],[Labor Fiscal Impact
FY 2022
($)]:[Non-Labor Fiscal Impact
FY 2022
($)]])</f>
        <v>374938.63778461778</v>
      </c>
      <c r="U421" s="36">
        <v>578080.45824000624</v>
      </c>
      <c r="V421" s="23">
        <v>21600</v>
      </c>
      <c r="W421" s="24">
        <f>SUM(BudgetRequestDetail[[#This Row],[Labor Fiscal Impact
FY 2022-23
($)]:[Non-Labor Fiscal Impact
FY 2022-23
($)]])</f>
        <v>599680.45824000624</v>
      </c>
      <c r="X421"/>
      <c r="Y421"/>
    </row>
    <row r="422" spans="2:25" ht="100.15" customHeight="1" x14ac:dyDescent="0.25">
      <c r="B422" s="15">
        <v>540</v>
      </c>
      <c r="C422" s="16" t="s">
        <v>320</v>
      </c>
      <c r="D422" s="16" t="s">
        <v>553</v>
      </c>
      <c r="E422" s="16" t="s">
        <v>110</v>
      </c>
      <c r="F422" s="17" t="s">
        <v>183</v>
      </c>
      <c r="G422" s="18" t="s">
        <v>221</v>
      </c>
      <c r="H422" s="19" t="s">
        <v>555</v>
      </c>
      <c r="I422" s="19" t="s">
        <v>556</v>
      </c>
      <c r="J422" s="16" t="s">
        <v>36</v>
      </c>
      <c r="K422" s="19" t="s">
        <v>557</v>
      </c>
      <c r="L422" s="20" t="s">
        <v>558</v>
      </c>
      <c r="M422" s="18" t="s">
        <v>221</v>
      </c>
      <c r="N422" s="16">
        <v>1</v>
      </c>
      <c r="O422" s="16" t="s">
        <v>39</v>
      </c>
      <c r="P422" s="21">
        <v>44646</v>
      </c>
      <c r="Q422" s="22">
        <v>393</v>
      </c>
      <c r="R422" s="23">
        <v>64254.987200000003</v>
      </c>
      <c r="S422" s="23">
        <v>0</v>
      </c>
      <c r="T422" s="23">
        <f>SUM(BudgetRequestDetail[[#This Row],[Labor Fiscal Impact
FY 2022
($)]:[Non-Labor Fiscal Impact
FY 2022
($)]])</f>
        <v>64254.987200000003</v>
      </c>
      <c r="U422" s="23">
        <v>128509.97440000001</v>
      </c>
      <c r="V422" s="23">
        <v>0</v>
      </c>
      <c r="W422" s="24">
        <f>SUM(BudgetRequestDetail[[#This Row],[Labor Fiscal Impact
FY 2022-23
($)]:[Non-Labor Fiscal Impact
FY 2022-23
($)]])</f>
        <v>128509.97440000001</v>
      </c>
      <c r="X422"/>
      <c r="Y422"/>
    </row>
    <row r="423" spans="2:25" ht="100.15" customHeight="1" x14ac:dyDescent="0.25">
      <c r="B423" s="15">
        <v>540</v>
      </c>
      <c r="C423" s="16" t="s">
        <v>320</v>
      </c>
      <c r="D423" s="16" t="s">
        <v>559</v>
      </c>
      <c r="E423" s="16" t="s">
        <v>110</v>
      </c>
      <c r="F423" s="17" t="s">
        <v>376</v>
      </c>
      <c r="G423" s="18" t="s">
        <v>554</v>
      </c>
      <c r="H423" s="19" t="s">
        <v>560</v>
      </c>
      <c r="I423" s="19" t="s">
        <v>561</v>
      </c>
      <c r="J423" s="16" t="s">
        <v>36</v>
      </c>
      <c r="K423" s="19" t="s">
        <v>562</v>
      </c>
      <c r="L423" s="20" t="s">
        <v>558</v>
      </c>
      <c r="M423" s="18" t="s">
        <v>282</v>
      </c>
      <c r="N423" s="16">
        <v>6</v>
      </c>
      <c r="O423" s="16" t="s">
        <v>39</v>
      </c>
      <c r="P423" s="21">
        <v>44688</v>
      </c>
      <c r="Q423" s="22">
        <v>100</v>
      </c>
      <c r="R423" s="23">
        <v>222338.6378</v>
      </c>
      <c r="S423" s="23">
        <v>152600</v>
      </c>
      <c r="T423" s="23">
        <f>SUM(BudgetRequestDetail[[#This Row],[Labor Fiscal Impact
FY 2022
($)]:[Non-Labor Fiscal Impact
FY 2022
($)]])</f>
        <v>374938.63780000003</v>
      </c>
      <c r="U423" s="23">
        <v>578080.45819999999</v>
      </c>
      <c r="V423" s="23">
        <v>21600</v>
      </c>
      <c r="W423" s="24">
        <f>SUM(BudgetRequestDetail[[#This Row],[Labor Fiscal Impact
FY 2022-23
($)]:[Non-Labor Fiscal Impact
FY 2022-23
($)]])</f>
        <v>599680.45819999999</v>
      </c>
      <c r="X423"/>
      <c r="Y423"/>
    </row>
    <row r="424" spans="2:25" ht="100.15" customHeight="1" x14ac:dyDescent="0.25">
      <c r="B424" s="15">
        <v>540</v>
      </c>
      <c r="C424" s="16" t="s">
        <v>320</v>
      </c>
      <c r="D424" s="16" t="s">
        <v>559</v>
      </c>
      <c r="E424" s="16" t="s">
        <v>110</v>
      </c>
      <c r="F424" s="17" t="s">
        <v>376</v>
      </c>
      <c r="G424" s="18" t="s">
        <v>221</v>
      </c>
      <c r="H424" s="19" t="s">
        <v>560</v>
      </c>
      <c r="I424" s="19" t="s">
        <v>561</v>
      </c>
      <c r="J424" s="16" t="s">
        <v>36</v>
      </c>
      <c r="K424" s="19" t="s">
        <v>562</v>
      </c>
      <c r="L424" s="20" t="s">
        <v>558</v>
      </c>
      <c r="M424" s="18" t="s">
        <v>221</v>
      </c>
      <c r="N424" s="16">
        <v>1</v>
      </c>
      <c r="O424" s="16" t="s">
        <v>39</v>
      </c>
      <c r="P424" s="21">
        <v>44646</v>
      </c>
      <c r="Q424" s="22">
        <v>393</v>
      </c>
      <c r="R424" s="23">
        <v>64254.987200000003</v>
      </c>
      <c r="S424" s="23">
        <v>0</v>
      </c>
      <c r="T424" s="23">
        <f>SUM(BudgetRequestDetail[[#This Row],[Labor Fiscal Impact
FY 2022
($)]:[Non-Labor Fiscal Impact
FY 2022
($)]])</f>
        <v>64254.987200000003</v>
      </c>
      <c r="U424" s="23">
        <v>128509.97440000001</v>
      </c>
      <c r="V424" s="23">
        <v>0</v>
      </c>
      <c r="W424" s="24">
        <f>SUM(BudgetRequestDetail[[#This Row],[Labor Fiscal Impact
FY 2022-23
($)]:[Non-Labor Fiscal Impact
FY 2022-23
($)]])</f>
        <v>128509.97440000001</v>
      </c>
      <c r="X424"/>
      <c r="Y424"/>
    </row>
    <row r="425" spans="2:25" ht="100.15" customHeight="1" x14ac:dyDescent="0.25">
      <c r="B425" s="15">
        <v>540</v>
      </c>
      <c r="C425" s="16" t="s">
        <v>320</v>
      </c>
      <c r="D425" s="16" t="s">
        <v>559</v>
      </c>
      <c r="E425" s="16" t="s">
        <v>110</v>
      </c>
      <c r="F425" s="17" t="s">
        <v>376</v>
      </c>
      <c r="G425" s="18" t="s">
        <v>563</v>
      </c>
      <c r="H425" s="19" t="s">
        <v>564</v>
      </c>
      <c r="I425" s="19" t="s">
        <v>565</v>
      </c>
      <c r="J425" s="16" t="s">
        <v>77</v>
      </c>
      <c r="K425" s="19" t="s">
        <v>566</v>
      </c>
      <c r="L425" s="20" t="s">
        <v>567</v>
      </c>
      <c r="M425" s="18"/>
      <c r="N425" s="16"/>
      <c r="O425" s="16"/>
      <c r="P425" s="21"/>
      <c r="Q425" s="22">
        <v>0</v>
      </c>
      <c r="R425" s="23">
        <v>0</v>
      </c>
      <c r="S425" s="23">
        <v>100000</v>
      </c>
      <c r="T425" s="23">
        <f>SUM(BudgetRequestDetail[[#This Row],[Labor Fiscal Impact
FY 2022
($)]:[Non-Labor Fiscal Impact
FY 2022
($)]])</f>
        <v>100000</v>
      </c>
      <c r="U425" s="23">
        <v>0</v>
      </c>
      <c r="V425" s="23">
        <v>0</v>
      </c>
      <c r="W425" s="24">
        <f>SUM(BudgetRequestDetail[[#This Row],[Labor Fiscal Impact
FY 2022-23
($)]:[Non-Labor Fiscal Impact
FY 2022-23
($)]])</f>
        <v>0</v>
      </c>
      <c r="X425"/>
      <c r="Y425"/>
    </row>
    <row r="426" spans="2:25" ht="100.15" customHeight="1" x14ac:dyDescent="0.25">
      <c r="B426" s="15">
        <v>540</v>
      </c>
      <c r="C426" s="16" t="s">
        <v>320</v>
      </c>
      <c r="D426" s="16" t="s">
        <v>133</v>
      </c>
      <c r="E426" s="16" t="s">
        <v>31</v>
      </c>
      <c r="F426" s="17" t="s">
        <v>32</v>
      </c>
      <c r="G426" s="18" t="s">
        <v>568</v>
      </c>
      <c r="H426" s="19" t="s">
        <v>569</v>
      </c>
      <c r="I426" s="19" t="s">
        <v>570</v>
      </c>
      <c r="J426" s="16" t="s">
        <v>36</v>
      </c>
      <c r="K426" s="19" t="s">
        <v>571</v>
      </c>
      <c r="L426" s="20" t="s">
        <v>338</v>
      </c>
      <c r="M426" s="18" t="s">
        <v>568</v>
      </c>
      <c r="N426" s="16">
        <v>1</v>
      </c>
      <c r="O426" s="16" t="s">
        <v>39</v>
      </c>
      <c r="P426" s="21">
        <v>44674</v>
      </c>
      <c r="Q426" s="22">
        <v>0</v>
      </c>
      <c r="R426" s="23">
        <v>34079.405833846155</v>
      </c>
      <c r="S426" s="23">
        <v>525</v>
      </c>
      <c r="T426" s="23">
        <f>SUM(BudgetRequestDetail[[#This Row],[Labor Fiscal Impact
FY 2022
($)]:[Non-Labor Fiscal Impact
FY 2022
($)]])</f>
        <v>34604.405833846155</v>
      </c>
      <c r="U426" s="23">
        <v>80551.322879999992</v>
      </c>
      <c r="V426" s="23">
        <v>900</v>
      </c>
      <c r="W426" s="24">
        <f>SUM(BudgetRequestDetail[[#This Row],[Labor Fiscal Impact
FY 2022-23
($)]:[Non-Labor Fiscal Impact
FY 2022-23
($)]])</f>
        <v>81451.322879999992</v>
      </c>
      <c r="X426"/>
      <c r="Y426"/>
    </row>
    <row r="427" spans="2:25" ht="100.15" customHeight="1" x14ac:dyDescent="0.25">
      <c r="B427" s="15">
        <v>540</v>
      </c>
      <c r="C427" s="16" t="s">
        <v>320</v>
      </c>
      <c r="D427" s="16" t="s">
        <v>572</v>
      </c>
      <c r="E427" s="16" t="s">
        <v>31</v>
      </c>
      <c r="F427" s="17" t="s">
        <v>32</v>
      </c>
      <c r="G427" s="18" t="s">
        <v>573</v>
      </c>
      <c r="H427" s="19" t="s">
        <v>574</v>
      </c>
      <c r="I427" s="19" t="s">
        <v>575</v>
      </c>
      <c r="J427" s="16" t="s">
        <v>77</v>
      </c>
      <c r="K427" s="19" t="s">
        <v>576</v>
      </c>
      <c r="L427" s="20" t="s">
        <v>577</v>
      </c>
      <c r="M427" s="18"/>
      <c r="N427" s="16"/>
      <c r="O427" s="16"/>
      <c r="P427" s="21"/>
      <c r="Q427" s="22">
        <v>0</v>
      </c>
      <c r="R427" s="37">
        <v>0</v>
      </c>
      <c r="S427" s="23">
        <v>1768000</v>
      </c>
      <c r="T427" s="23">
        <f>SUM(BudgetRequestDetail[[#This Row],[Labor Fiscal Impact
FY 2022
($)]:[Non-Labor Fiscal Impact
FY 2022
($)]])</f>
        <v>1768000</v>
      </c>
      <c r="U427" s="37">
        <v>0</v>
      </c>
      <c r="V427" s="23">
        <v>0</v>
      </c>
      <c r="W427" s="24">
        <f>SUM(BudgetRequestDetail[[#This Row],[Labor Fiscal Impact
FY 2022-23
($)]:[Non-Labor Fiscal Impact
FY 2022-23
($)]])</f>
        <v>0</v>
      </c>
      <c r="X427"/>
      <c r="Y427"/>
    </row>
    <row r="428" spans="2:25" ht="100.15" customHeight="1" x14ac:dyDescent="0.25">
      <c r="B428" s="15">
        <v>540</v>
      </c>
      <c r="C428" s="16" t="s">
        <v>320</v>
      </c>
      <c r="D428" s="16" t="s">
        <v>572</v>
      </c>
      <c r="E428" s="16" t="s">
        <v>31</v>
      </c>
      <c r="F428" s="17" t="s">
        <v>32</v>
      </c>
      <c r="G428" s="18" t="s">
        <v>578</v>
      </c>
      <c r="H428" s="19" t="s">
        <v>579</v>
      </c>
      <c r="I428" s="19" t="s">
        <v>580</v>
      </c>
      <c r="J428" s="16" t="s">
        <v>77</v>
      </c>
      <c r="K428" s="19" t="s">
        <v>581</v>
      </c>
      <c r="L428" s="20" t="s">
        <v>582</v>
      </c>
      <c r="M428" s="18"/>
      <c r="N428" s="16"/>
      <c r="O428" s="16"/>
      <c r="P428" s="21"/>
      <c r="Q428" s="22">
        <v>0</v>
      </c>
      <c r="R428" s="37"/>
      <c r="S428" s="37">
        <v>750000</v>
      </c>
      <c r="T428" s="37">
        <f>SUM(BudgetRequestDetail[[#This Row],[Labor Fiscal Impact
FY 2022
($)]:[Non-Labor Fiscal Impact
FY 2022
($)]])</f>
        <v>750000</v>
      </c>
      <c r="U428" s="37"/>
      <c r="V428" s="23">
        <v>0</v>
      </c>
      <c r="W428" s="24">
        <f>SUM(BudgetRequestDetail[[#This Row],[Labor Fiscal Impact
FY 2022-23
($)]:[Non-Labor Fiscal Impact
FY 2022-23
($)]])</f>
        <v>0</v>
      </c>
      <c r="X428"/>
      <c r="Y428"/>
    </row>
    <row r="429" spans="2:25" ht="100.15" customHeight="1" x14ac:dyDescent="0.25">
      <c r="B429" s="15">
        <v>540</v>
      </c>
      <c r="C429" s="16" t="s">
        <v>320</v>
      </c>
      <c r="D429" s="16" t="s">
        <v>572</v>
      </c>
      <c r="E429" s="16" t="s">
        <v>31</v>
      </c>
      <c r="F429" s="17" t="s">
        <v>32</v>
      </c>
      <c r="G429" s="18" t="s">
        <v>583</v>
      </c>
      <c r="H429" s="19" t="s">
        <v>584</v>
      </c>
      <c r="I429" s="19" t="s">
        <v>472</v>
      </c>
      <c r="J429" s="16" t="s">
        <v>36</v>
      </c>
      <c r="K429" s="19" t="s">
        <v>585</v>
      </c>
      <c r="L429" s="20" t="s">
        <v>586</v>
      </c>
      <c r="M429" s="18"/>
      <c r="N429" s="16"/>
      <c r="O429" s="16"/>
      <c r="P429" s="21"/>
      <c r="Q429" s="22">
        <v>0</v>
      </c>
      <c r="R429" s="37">
        <v>0</v>
      </c>
      <c r="S429" s="23">
        <v>1458333.3333000001</v>
      </c>
      <c r="T429" s="23">
        <f>SUM(BudgetRequestDetail[[#This Row],[Labor Fiscal Impact
FY 2022
($)]:[Non-Labor Fiscal Impact
FY 2022
($)]])</f>
        <v>1458333.3333000001</v>
      </c>
      <c r="U429" s="37">
        <v>0</v>
      </c>
      <c r="V429" s="23">
        <v>2500000</v>
      </c>
      <c r="W429" s="24">
        <f>SUM(BudgetRequestDetail[[#This Row],[Labor Fiscal Impact
FY 2022-23
($)]:[Non-Labor Fiscal Impact
FY 2022-23
($)]])</f>
        <v>2500000</v>
      </c>
      <c r="X429"/>
      <c r="Y429"/>
    </row>
    <row r="430" spans="2:25" ht="100.15" customHeight="1" x14ac:dyDescent="0.25">
      <c r="B430" s="15">
        <v>540</v>
      </c>
      <c r="C430" s="16" t="s">
        <v>320</v>
      </c>
      <c r="D430" s="16" t="s">
        <v>442</v>
      </c>
      <c r="E430" s="16" t="s">
        <v>110</v>
      </c>
      <c r="F430" s="17" t="s">
        <v>183</v>
      </c>
      <c r="G430" s="18" t="s">
        <v>587</v>
      </c>
      <c r="H430" s="19" t="s">
        <v>588</v>
      </c>
      <c r="I430" s="19" t="s">
        <v>589</v>
      </c>
      <c r="J430" s="16" t="s">
        <v>77</v>
      </c>
      <c r="K430" s="19" t="s">
        <v>590</v>
      </c>
      <c r="L430" s="20" t="s">
        <v>591</v>
      </c>
      <c r="M430" s="18"/>
      <c r="N430" s="16"/>
      <c r="O430" s="16"/>
      <c r="P430" s="21"/>
      <c r="Q430" s="22">
        <v>0</v>
      </c>
      <c r="R430" s="37">
        <v>0</v>
      </c>
      <c r="S430" s="37">
        <v>98607</v>
      </c>
      <c r="T430" s="37">
        <f>SUM(BudgetRequestDetail[[#This Row],[Labor Fiscal Impact
FY 2022
($)]:[Non-Labor Fiscal Impact
FY 2022
($)]])</f>
        <v>98607</v>
      </c>
      <c r="U430" s="37">
        <v>0</v>
      </c>
      <c r="V430" s="23">
        <v>0</v>
      </c>
      <c r="W430" s="24">
        <f>SUM(BudgetRequestDetail[[#This Row],[Labor Fiscal Impact
FY 2022-23
($)]:[Non-Labor Fiscal Impact
FY 2022-23
($)]])</f>
        <v>0</v>
      </c>
      <c r="X430"/>
      <c r="Y430"/>
    </row>
    <row r="431" spans="2:25" ht="100.15" customHeight="1" x14ac:dyDescent="0.25">
      <c r="B431" s="15">
        <v>540</v>
      </c>
      <c r="C431" s="16" t="s">
        <v>320</v>
      </c>
      <c r="D431" s="16" t="s">
        <v>460</v>
      </c>
      <c r="E431" s="16" t="s">
        <v>110</v>
      </c>
      <c r="F431" s="17" t="s">
        <v>183</v>
      </c>
      <c r="G431" s="18" t="s">
        <v>587</v>
      </c>
      <c r="H431" s="19" t="s">
        <v>592</v>
      </c>
      <c r="I431" s="19" t="s">
        <v>593</v>
      </c>
      <c r="J431" s="16" t="s">
        <v>594</v>
      </c>
      <c r="K431" s="19" t="s">
        <v>595</v>
      </c>
      <c r="L431" s="20" t="s">
        <v>596</v>
      </c>
      <c r="M431" s="18"/>
      <c r="N431" s="16"/>
      <c r="O431" s="16"/>
      <c r="P431" s="21"/>
      <c r="Q431" s="22">
        <v>0</v>
      </c>
      <c r="R431" s="37" t="s">
        <v>597</v>
      </c>
      <c r="S431" s="23">
        <v>85000</v>
      </c>
      <c r="T431" s="23">
        <f>SUM(BudgetRequestDetail[[#This Row],[Labor Fiscal Impact
FY 2022
($)]:[Non-Labor Fiscal Impact
FY 2022
($)]])</f>
        <v>85000</v>
      </c>
      <c r="U431" s="37" t="s">
        <v>597</v>
      </c>
      <c r="V431" s="23">
        <v>0</v>
      </c>
      <c r="W431" s="24">
        <f>SUM(BudgetRequestDetail[[#This Row],[Labor Fiscal Impact
FY 2022-23
($)]:[Non-Labor Fiscal Impact
FY 2022-23
($)]])</f>
        <v>0</v>
      </c>
      <c r="X431"/>
      <c r="Y431"/>
    </row>
    <row r="432" spans="2:25" ht="100.15" customHeight="1" x14ac:dyDescent="0.25">
      <c r="B432" s="15">
        <v>540</v>
      </c>
      <c r="C432" s="16" t="s">
        <v>320</v>
      </c>
      <c r="D432" s="16" t="s">
        <v>460</v>
      </c>
      <c r="E432" s="16" t="s">
        <v>110</v>
      </c>
      <c r="F432" s="17" t="s">
        <v>183</v>
      </c>
      <c r="G432" s="18" t="s">
        <v>587</v>
      </c>
      <c r="H432" s="19" t="s">
        <v>598</v>
      </c>
      <c r="I432" s="19" t="s">
        <v>599</v>
      </c>
      <c r="J432" s="16" t="s">
        <v>77</v>
      </c>
      <c r="K432" s="19" t="s">
        <v>595</v>
      </c>
      <c r="L432" s="20" t="s">
        <v>596</v>
      </c>
      <c r="M432" s="18"/>
      <c r="N432" s="16"/>
      <c r="O432" s="16"/>
      <c r="P432" s="21"/>
      <c r="Q432" s="22">
        <v>0</v>
      </c>
      <c r="R432" s="23">
        <v>0</v>
      </c>
      <c r="S432" s="23">
        <v>10574</v>
      </c>
      <c r="T432" s="23">
        <f>SUM(BudgetRequestDetail[[#This Row],[Labor Fiscal Impact
FY 2022
($)]:[Non-Labor Fiscal Impact
FY 2022
($)]])</f>
        <v>10574</v>
      </c>
      <c r="U432" s="23">
        <v>0</v>
      </c>
      <c r="V432" s="23">
        <v>0</v>
      </c>
      <c r="W432" s="24">
        <f>SUM(BudgetRequestDetail[[#This Row],[Labor Fiscal Impact
FY 2022-23
($)]:[Non-Labor Fiscal Impact
FY 2022-23
($)]])</f>
        <v>0</v>
      </c>
      <c r="X432"/>
      <c r="Y432"/>
    </row>
    <row r="433" spans="2:25" ht="100.15" customHeight="1" x14ac:dyDescent="0.25">
      <c r="B433" s="15">
        <v>540</v>
      </c>
      <c r="C433" s="16" t="s">
        <v>320</v>
      </c>
      <c r="D433" s="16" t="s">
        <v>460</v>
      </c>
      <c r="E433" s="16" t="s">
        <v>110</v>
      </c>
      <c r="F433" s="17" t="s">
        <v>183</v>
      </c>
      <c r="G433" s="18" t="s">
        <v>587</v>
      </c>
      <c r="H433" s="19" t="s">
        <v>600</v>
      </c>
      <c r="I433" s="19" t="s">
        <v>495</v>
      </c>
      <c r="J433" s="16" t="s">
        <v>77</v>
      </c>
      <c r="K433" s="19" t="s">
        <v>601</v>
      </c>
      <c r="L433" s="20" t="s">
        <v>602</v>
      </c>
      <c r="M433" s="18"/>
      <c r="N433" s="16"/>
      <c r="O433" s="16"/>
      <c r="P433" s="21"/>
      <c r="Q433" s="22">
        <v>0</v>
      </c>
      <c r="R433" s="37">
        <v>0</v>
      </c>
      <c r="S433" s="23">
        <v>11200</v>
      </c>
      <c r="T433" s="23">
        <f>SUM(BudgetRequestDetail[[#This Row],[Labor Fiscal Impact
FY 2022
($)]:[Non-Labor Fiscal Impact
FY 2022
($)]])</f>
        <v>11200</v>
      </c>
      <c r="U433" s="37">
        <v>0</v>
      </c>
      <c r="V433" s="23">
        <v>19200</v>
      </c>
      <c r="W433" s="24">
        <f>SUM(BudgetRequestDetail[[#This Row],[Labor Fiscal Impact
FY 2022-23
($)]:[Non-Labor Fiscal Impact
FY 2022-23
($)]])</f>
        <v>19200</v>
      </c>
      <c r="X433"/>
      <c r="Y433"/>
    </row>
    <row r="434" spans="2:25" ht="100.15" customHeight="1" x14ac:dyDescent="0.25">
      <c r="B434" s="15">
        <v>540</v>
      </c>
      <c r="C434" s="16" t="s">
        <v>320</v>
      </c>
      <c r="D434" s="16" t="s">
        <v>460</v>
      </c>
      <c r="E434" s="16" t="s">
        <v>110</v>
      </c>
      <c r="F434" s="17" t="s">
        <v>183</v>
      </c>
      <c r="G434" s="18" t="s">
        <v>587</v>
      </c>
      <c r="H434" s="19" t="s">
        <v>603</v>
      </c>
      <c r="I434" s="19" t="s">
        <v>604</v>
      </c>
      <c r="J434" s="16" t="s">
        <v>594</v>
      </c>
      <c r="K434" s="19" t="s">
        <v>605</v>
      </c>
      <c r="L434" s="20" t="s">
        <v>606</v>
      </c>
      <c r="M434" s="18"/>
      <c r="N434" s="16"/>
      <c r="O434" s="16"/>
      <c r="P434" s="21"/>
      <c r="Q434" s="22">
        <v>0</v>
      </c>
      <c r="R434" s="37">
        <v>0</v>
      </c>
      <c r="S434" s="23">
        <v>21535</v>
      </c>
      <c r="T434" s="23">
        <f>SUM(BudgetRequestDetail[[#This Row],[Labor Fiscal Impact
FY 2022
($)]:[Non-Labor Fiscal Impact
FY 2022
($)]])</f>
        <v>21535</v>
      </c>
      <c r="U434" s="37">
        <v>0</v>
      </c>
      <c r="V434" s="23">
        <v>0</v>
      </c>
      <c r="W434" s="24">
        <f>SUM(BudgetRequestDetail[[#This Row],[Labor Fiscal Impact
FY 2022-23
($)]:[Non-Labor Fiscal Impact
FY 2022-23
($)]])</f>
        <v>0</v>
      </c>
      <c r="X434"/>
      <c r="Y434"/>
    </row>
    <row r="435" spans="2:25" ht="100.15" customHeight="1" x14ac:dyDescent="0.25">
      <c r="B435" s="15">
        <v>540</v>
      </c>
      <c r="C435" s="16" t="s">
        <v>320</v>
      </c>
      <c r="D435" s="16" t="s">
        <v>460</v>
      </c>
      <c r="E435" s="16" t="s">
        <v>110</v>
      </c>
      <c r="F435" s="17" t="s">
        <v>183</v>
      </c>
      <c r="G435" s="18" t="s">
        <v>587</v>
      </c>
      <c r="H435" s="19" t="s">
        <v>607</v>
      </c>
      <c r="I435" s="19" t="s">
        <v>604</v>
      </c>
      <c r="J435" s="16" t="s">
        <v>594</v>
      </c>
      <c r="K435" s="19" t="s">
        <v>608</v>
      </c>
      <c r="L435" s="20" t="s">
        <v>609</v>
      </c>
      <c r="M435" s="18"/>
      <c r="N435" s="16"/>
      <c r="O435" s="16"/>
      <c r="P435" s="21"/>
      <c r="Q435" s="22">
        <v>0</v>
      </c>
      <c r="R435" s="37">
        <v>0</v>
      </c>
      <c r="S435" s="37">
        <v>4395</v>
      </c>
      <c r="T435" s="37">
        <f>SUM(BudgetRequestDetail[[#This Row],[Labor Fiscal Impact
FY 2022
($)]:[Non-Labor Fiscal Impact
FY 2022
($)]])</f>
        <v>4395</v>
      </c>
      <c r="U435" s="37">
        <v>0</v>
      </c>
      <c r="V435" s="23">
        <v>0</v>
      </c>
      <c r="W435" s="24">
        <f>SUM(BudgetRequestDetail[[#This Row],[Labor Fiscal Impact
FY 2022-23
($)]:[Non-Labor Fiscal Impact
FY 2022-23
($)]])</f>
        <v>0</v>
      </c>
      <c r="X435"/>
      <c r="Y435"/>
    </row>
    <row r="436" spans="2:25" ht="100.15" customHeight="1" x14ac:dyDescent="0.25">
      <c r="B436" s="15">
        <v>540</v>
      </c>
      <c r="C436" s="16" t="s">
        <v>320</v>
      </c>
      <c r="D436" s="16" t="s">
        <v>460</v>
      </c>
      <c r="E436" s="16" t="s">
        <v>110</v>
      </c>
      <c r="F436" s="17" t="s">
        <v>183</v>
      </c>
      <c r="G436" s="18" t="s">
        <v>587</v>
      </c>
      <c r="H436" s="19" t="s">
        <v>610</v>
      </c>
      <c r="I436" s="19" t="s">
        <v>604</v>
      </c>
      <c r="J436" s="16" t="s">
        <v>594</v>
      </c>
      <c r="K436" s="19" t="s">
        <v>611</v>
      </c>
      <c r="L436" s="20" t="s">
        <v>612</v>
      </c>
      <c r="M436" s="18"/>
      <c r="N436" s="16"/>
      <c r="O436" s="16"/>
      <c r="P436" s="21"/>
      <c r="Q436" s="22">
        <v>0</v>
      </c>
      <c r="R436" s="37">
        <v>0</v>
      </c>
      <c r="S436" s="37">
        <v>17590</v>
      </c>
      <c r="T436" s="37">
        <f>SUM(BudgetRequestDetail[[#This Row],[Labor Fiscal Impact
FY 2022
($)]:[Non-Labor Fiscal Impact
FY 2022
($)]])</f>
        <v>17590</v>
      </c>
      <c r="U436" s="37">
        <v>0</v>
      </c>
      <c r="V436" s="23">
        <v>0</v>
      </c>
      <c r="W436" s="24">
        <f>SUM(BudgetRequestDetail[[#This Row],[Labor Fiscal Impact
FY 2022-23
($)]:[Non-Labor Fiscal Impact
FY 2022-23
($)]])</f>
        <v>0</v>
      </c>
      <c r="X436"/>
      <c r="Y436"/>
    </row>
    <row r="437" spans="2:25" ht="100.15" customHeight="1" x14ac:dyDescent="0.25">
      <c r="B437" s="15">
        <v>540</v>
      </c>
      <c r="C437" s="16" t="s">
        <v>320</v>
      </c>
      <c r="D437" s="16" t="s">
        <v>460</v>
      </c>
      <c r="E437" s="16" t="s">
        <v>110</v>
      </c>
      <c r="F437" s="17" t="s">
        <v>183</v>
      </c>
      <c r="G437" s="18" t="s">
        <v>587</v>
      </c>
      <c r="H437" s="19" t="s">
        <v>613</v>
      </c>
      <c r="I437" s="19"/>
      <c r="J437" s="16" t="s">
        <v>594</v>
      </c>
      <c r="K437" s="19" t="s">
        <v>614</v>
      </c>
      <c r="L437" s="20" t="s">
        <v>606</v>
      </c>
      <c r="M437" s="18"/>
      <c r="N437" s="16"/>
      <c r="O437" s="16"/>
      <c r="P437" s="21"/>
      <c r="Q437" s="22">
        <v>0</v>
      </c>
      <c r="R437" s="37">
        <v>0</v>
      </c>
      <c r="S437" s="37">
        <v>22275</v>
      </c>
      <c r="T437" s="37">
        <f>SUM(BudgetRequestDetail[[#This Row],[Labor Fiscal Impact
FY 2022
($)]:[Non-Labor Fiscal Impact
FY 2022
($)]])</f>
        <v>22275</v>
      </c>
      <c r="U437" s="37">
        <v>0</v>
      </c>
      <c r="V437" s="23">
        <v>0</v>
      </c>
      <c r="W437" s="24">
        <f>SUM(BudgetRequestDetail[[#This Row],[Labor Fiscal Impact
FY 2022-23
($)]:[Non-Labor Fiscal Impact
FY 2022-23
($)]])</f>
        <v>0</v>
      </c>
      <c r="X437"/>
      <c r="Y437"/>
    </row>
    <row r="438" spans="2:25" ht="100.15" customHeight="1" x14ac:dyDescent="0.25">
      <c r="B438" s="15">
        <v>541</v>
      </c>
      <c r="C438" s="16" t="s">
        <v>615</v>
      </c>
      <c r="D438" s="16" t="s">
        <v>616</v>
      </c>
      <c r="E438" s="16" t="s">
        <v>110</v>
      </c>
      <c r="F438" s="17" t="s">
        <v>111</v>
      </c>
      <c r="G438" s="18" t="s">
        <v>617</v>
      </c>
      <c r="H438" s="19" t="s">
        <v>618</v>
      </c>
      <c r="I438" s="19" t="s">
        <v>619</v>
      </c>
      <c r="J438" s="16" t="s">
        <v>36</v>
      </c>
      <c r="K438" s="19" t="s">
        <v>620</v>
      </c>
      <c r="L438" s="20" t="s">
        <v>338</v>
      </c>
      <c r="M438" s="18" t="s">
        <v>621</v>
      </c>
      <c r="N438" s="16">
        <v>3</v>
      </c>
      <c r="O438" s="16" t="s">
        <v>39</v>
      </c>
      <c r="P438" s="21">
        <v>44618</v>
      </c>
      <c r="Q438" s="22">
        <v>0</v>
      </c>
      <c r="R438" s="23">
        <v>202151.1943</v>
      </c>
      <c r="S438" s="23">
        <v>1575</v>
      </c>
      <c r="T438" s="23">
        <f>SUM(BudgetRequestDetail[[#This Row],[Labor Fiscal Impact
FY 2022
($)]:[Non-Labor Fiscal Impact
FY 2022
($)]])</f>
        <v>203726.1943</v>
      </c>
      <c r="U438" s="23">
        <v>350395.40350000001</v>
      </c>
      <c r="V438" s="23">
        <v>2700</v>
      </c>
      <c r="W438" s="24">
        <f>SUM(BudgetRequestDetail[[#This Row],[Labor Fiscal Impact
FY 2022-23
($)]:[Non-Labor Fiscal Impact
FY 2022-23
($)]])</f>
        <v>353095.40350000001</v>
      </c>
      <c r="X438"/>
      <c r="Y438"/>
    </row>
    <row r="439" spans="2:25" ht="100.15" customHeight="1" x14ac:dyDescent="0.25">
      <c r="B439" s="15">
        <v>541</v>
      </c>
      <c r="C439" s="16" t="s">
        <v>615</v>
      </c>
      <c r="D439" s="16" t="s">
        <v>616</v>
      </c>
      <c r="E439" s="16" t="s">
        <v>110</v>
      </c>
      <c r="F439" s="17" t="s">
        <v>111</v>
      </c>
      <c r="G439" s="18" t="s">
        <v>622</v>
      </c>
      <c r="H439" s="19" t="s">
        <v>623</v>
      </c>
      <c r="I439" s="19" t="s">
        <v>624</v>
      </c>
      <c r="J439" s="16" t="s">
        <v>36</v>
      </c>
      <c r="K439" s="19" t="s">
        <v>625</v>
      </c>
      <c r="L439" s="20" t="s">
        <v>338</v>
      </c>
      <c r="M439" s="18" t="s">
        <v>626</v>
      </c>
      <c r="N439" s="16">
        <v>2</v>
      </c>
      <c r="O439" s="16" t="s">
        <v>39</v>
      </c>
      <c r="P439" s="21">
        <v>44688</v>
      </c>
      <c r="Q439" s="22">
        <v>0</v>
      </c>
      <c r="R439" s="23">
        <v>68166.344899999996</v>
      </c>
      <c r="S439" s="23">
        <v>1050</v>
      </c>
      <c r="T439" s="23">
        <f>SUM(BudgetRequestDetail[[#This Row],[Labor Fiscal Impact
FY 2022
($)]:[Non-Labor Fiscal Impact
FY 2022
($)]])</f>
        <v>69216.344899999996</v>
      </c>
      <c r="U439" s="23">
        <v>177232.49660000001</v>
      </c>
      <c r="V439" s="23">
        <v>1800</v>
      </c>
      <c r="W439" s="24">
        <f>SUM(BudgetRequestDetail[[#This Row],[Labor Fiscal Impact
FY 2022-23
($)]:[Non-Labor Fiscal Impact
FY 2022-23
($)]])</f>
        <v>179032.49660000001</v>
      </c>
      <c r="X439"/>
      <c r="Y439"/>
    </row>
    <row r="440" spans="2:25" ht="100.15" customHeight="1" x14ac:dyDescent="0.25">
      <c r="B440" s="15">
        <v>541</v>
      </c>
      <c r="C440" s="16" t="s">
        <v>615</v>
      </c>
      <c r="D440" s="16" t="s">
        <v>616</v>
      </c>
      <c r="E440" s="16" t="s">
        <v>110</v>
      </c>
      <c r="F440" s="17" t="s">
        <v>111</v>
      </c>
      <c r="G440" s="18" t="s">
        <v>627</v>
      </c>
      <c r="H440" s="19" t="s">
        <v>628</v>
      </c>
      <c r="I440" s="19" t="s">
        <v>629</v>
      </c>
      <c r="J440" s="16" t="s">
        <v>36</v>
      </c>
      <c r="K440" s="19" t="s">
        <v>630</v>
      </c>
      <c r="L440" s="20" t="s">
        <v>338</v>
      </c>
      <c r="M440" s="18" t="s">
        <v>448</v>
      </c>
      <c r="N440" s="16">
        <v>6</v>
      </c>
      <c r="O440" s="16" t="s">
        <v>39</v>
      </c>
      <c r="P440" s="21">
        <v>44702</v>
      </c>
      <c r="Q440" s="22">
        <v>0</v>
      </c>
      <c r="R440" s="23">
        <v>170371.11259999999</v>
      </c>
      <c r="S440" s="23">
        <v>3150</v>
      </c>
      <c r="T440" s="23">
        <f>SUM(BudgetRequestDetail[[#This Row],[Labor Fiscal Impact
FY 2022
($)]:[Non-Labor Fiscal Impact
FY 2022
($)]])</f>
        <v>173521.11259999999</v>
      </c>
      <c r="U440" s="23">
        <v>492183.21409999998</v>
      </c>
      <c r="V440" s="23">
        <v>5400</v>
      </c>
      <c r="W440" s="24">
        <f>SUM(BudgetRequestDetail[[#This Row],[Labor Fiscal Impact
FY 2022-23
($)]:[Non-Labor Fiscal Impact
FY 2022-23
($)]])</f>
        <v>497583.21409999998</v>
      </c>
      <c r="X440"/>
      <c r="Y440"/>
    </row>
    <row r="441" spans="2:25" ht="100.15" customHeight="1" x14ac:dyDescent="0.25">
      <c r="B441" s="15">
        <v>541</v>
      </c>
      <c r="C441" s="16" t="s">
        <v>615</v>
      </c>
      <c r="D441" s="16" t="s">
        <v>631</v>
      </c>
      <c r="E441" s="16" t="s">
        <v>110</v>
      </c>
      <c r="F441" s="17" t="s">
        <v>111</v>
      </c>
      <c r="G441" s="18" t="s">
        <v>632</v>
      </c>
      <c r="H441" s="19" t="s">
        <v>633</v>
      </c>
      <c r="I441" s="19" t="s">
        <v>634</v>
      </c>
      <c r="J441" s="16" t="s">
        <v>36</v>
      </c>
      <c r="K441" s="19" t="s">
        <v>635</v>
      </c>
      <c r="L441" s="20" t="s">
        <v>636</v>
      </c>
      <c r="M441" s="18" t="s">
        <v>637</v>
      </c>
      <c r="N441" s="16">
        <v>3</v>
      </c>
      <c r="O441" s="16" t="s">
        <v>39</v>
      </c>
      <c r="P441" s="21">
        <v>44646</v>
      </c>
      <c r="Q441" s="22">
        <v>150</v>
      </c>
      <c r="R441" s="23">
        <v>160572.78909999999</v>
      </c>
      <c r="S441" s="23">
        <v>2100</v>
      </c>
      <c r="T441" s="23">
        <f>SUM(BudgetRequestDetail[[#This Row],[Labor Fiscal Impact
FY 2022
($)]:[Non-Labor Fiscal Impact
FY 2022
($)]])</f>
        <v>162672.78909999999</v>
      </c>
      <c r="U441" s="23">
        <v>321145.57819999999</v>
      </c>
      <c r="V441" s="23">
        <v>3600</v>
      </c>
      <c r="W441" s="24">
        <f>SUM(BudgetRequestDetail[[#This Row],[Labor Fiscal Impact
FY 2022-23
($)]:[Non-Labor Fiscal Impact
FY 2022-23
($)]])</f>
        <v>324745.57819999999</v>
      </c>
      <c r="X441"/>
      <c r="Y441"/>
    </row>
    <row r="442" spans="2:25" ht="100.15" customHeight="1" x14ac:dyDescent="0.25">
      <c r="B442" s="15">
        <v>541</v>
      </c>
      <c r="C442" s="16" t="s">
        <v>615</v>
      </c>
      <c r="D442" s="16" t="s">
        <v>631</v>
      </c>
      <c r="E442" s="16" t="s">
        <v>110</v>
      </c>
      <c r="F442" s="17" t="s">
        <v>111</v>
      </c>
      <c r="G442" s="18" t="s">
        <v>638</v>
      </c>
      <c r="H442" s="19" t="s">
        <v>639</v>
      </c>
      <c r="I442" s="19" t="s">
        <v>640</v>
      </c>
      <c r="J442" s="16" t="s">
        <v>36</v>
      </c>
      <c r="K442" s="19" t="s">
        <v>641</v>
      </c>
      <c r="L442" s="20" t="s">
        <v>338</v>
      </c>
      <c r="M442" s="18" t="s">
        <v>354</v>
      </c>
      <c r="N442" s="16">
        <v>3</v>
      </c>
      <c r="O442" s="16" t="s">
        <v>39</v>
      </c>
      <c r="P442" s="21">
        <v>44716</v>
      </c>
      <c r="Q442" s="22">
        <v>0</v>
      </c>
      <c r="R442" s="23">
        <v>79199.3655</v>
      </c>
      <c r="S442" s="23">
        <v>1575</v>
      </c>
      <c r="T442" s="23">
        <f>SUM(BudgetRequestDetail[[#This Row],[Labor Fiscal Impact
FY 2022
($)]:[Non-Labor Fiscal Impact
FY 2022
($)]])</f>
        <v>80774.3655</v>
      </c>
      <c r="U442" s="23">
        <v>257397.93789999999</v>
      </c>
      <c r="V442" s="23">
        <v>2700</v>
      </c>
      <c r="W442" s="24">
        <f>SUM(BudgetRequestDetail[[#This Row],[Labor Fiscal Impact
FY 2022-23
($)]:[Non-Labor Fiscal Impact
FY 2022-23
($)]])</f>
        <v>260097.93789999999</v>
      </c>
      <c r="X442"/>
      <c r="Y442"/>
    </row>
    <row r="443" spans="2:25" ht="100.15" customHeight="1" x14ac:dyDescent="0.25">
      <c r="B443" s="15">
        <v>541</v>
      </c>
      <c r="C443" s="16" t="s">
        <v>615</v>
      </c>
      <c r="D443" s="16" t="s">
        <v>631</v>
      </c>
      <c r="E443" s="16" t="s">
        <v>110</v>
      </c>
      <c r="F443" s="17" t="s">
        <v>111</v>
      </c>
      <c r="G443" s="18" t="s">
        <v>642</v>
      </c>
      <c r="H443" s="19" t="s">
        <v>643</v>
      </c>
      <c r="I443" s="19" t="s">
        <v>644</v>
      </c>
      <c r="J443" s="16" t="s">
        <v>36</v>
      </c>
      <c r="K443" s="19" t="s">
        <v>645</v>
      </c>
      <c r="L443" s="20" t="s">
        <v>338</v>
      </c>
      <c r="M443" s="18" t="s">
        <v>646</v>
      </c>
      <c r="N443" s="16">
        <v>2</v>
      </c>
      <c r="O443" s="16" t="s">
        <v>39</v>
      </c>
      <c r="P443" s="21">
        <v>44688</v>
      </c>
      <c r="Q443" s="22">
        <v>0</v>
      </c>
      <c r="R443" s="23">
        <v>65000.136899999998</v>
      </c>
      <c r="S443" s="23">
        <v>1050</v>
      </c>
      <c r="T443" s="23">
        <f>SUM(BudgetRequestDetail[[#This Row],[Labor Fiscal Impact
FY 2022
($)]:[Non-Labor Fiscal Impact
FY 2022
($)]])</f>
        <v>66050.136899999998</v>
      </c>
      <c r="U443" s="23">
        <v>169000.35579999999</v>
      </c>
      <c r="V443" s="23">
        <v>1800</v>
      </c>
      <c r="W443" s="24">
        <f>SUM(BudgetRequestDetail[[#This Row],[Labor Fiscal Impact
FY 2022-23
($)]:[Non-Labor Fiscal Impact
FY 2022-23
($)]])</f>
        <v>170800.35579999999</v>
      </c>
      <c r="X443"/>
      <c r="Y443"/>
    </row>
    <row r="444" spans="2:25" ht="100.15" customHeight="1" x14ac:dyDescent="0.25">
      <c r="B444" s="15">
        <v>541</v>
      </c>
      <c r="C444" s="16" t="s">
        <v>615</v>
      </c>
      <c r="D444" s="16" t="s">
        <v>647</v>
      </c>
      <c r="E444" s="16" t="s">
        <v>110</v>
      </c>
      <c r="F444" s="17" t="s">
        <v>130</v>
      </c>
      <c r="G444" s="18" t="s">
        <v>648</v>
      </c>
      <c r="H444" s="19" t="s">
        <v>649</v>
      </c>
      <c r="I444" s="19" t="s">
        <v>644</v>
      </c>
      <c r="J444" s="16" t="s">
        <v>36</v>
      </c>
      <c r="K444" s="19" t="s">
        <v>650</v>
      </c>
      <c r="L444" s="20" t="s">
        <v>338</v>
      </c>
      <c r="M444" s="18" t="s">
        <v>448</v>
      </c>
      <c r="N444" s="16">
        <v>4</v>
      </c>
      <c r="O444" s="16" t="s">
        <v>39</v>
      </c>
      <c r="P444" s="21">
        <v>44730</v>
      </c>
      <c r="Q444" s="22">
        <v>0</v>
      </c>
      <c r="R444" s="23">
        <v>88340.5769</v>
      </c>
      <c r="S444" s="23">
        <v>2100</v>
      </c>
      <c r="T444" s="23">
        <f>SUM(BudgetRequestDetail[[#This Row],[Labor Fiscal Impact
FY 2022
($)]:[Non-Labor Fiscal Impact
FY 2022
($)]])</f>
        <v>90440.5769</v>
      </c>
      <c r="U444" s="23">
        <v>328122.14270000003</v>
      </c>
      <c r="V444" s="23">
        <v>3600</v>
      </c>
      <c r="W444" s="24">
        <f>SUM(BudgetRequestDetail[[#This Row],[Labor Fiscal Impact
FY 2022-23
($)]:[Non-Labor Fiscal Impact
FY 2022-23
($)]])</f>
        <v>331722.14270000003</v>
      </c>
      <c r="X444"/>
      <c r="Y444"/>
    </row>
    <row r="445" spans="2:25" ht="100.15" customHeight="1" x14ac:dyDescent="0.25">
      <c r="B445" s="15">
        <v>541</v>
      </c>
      <c r="C445" s="16" t="s">
        <v>615</v>
      </c>
      <c r="D445" s="16" t="s">
        <v>647</v>
      </c>
      <c r="E445" s="16" t="s">
        <v>110</v>
      </c>
      <c r="F445" s="17" t="s">
        <v>130</v>
      </c>
      <c r="G445" s="18" t="s">
        <v>651</v>
      </c>
      <c r="H445" s="19" t="s">
        <v>652</v>
      </c>
      <c r="I445" s="19" t="s">
        <v>653</v>
      </c>
      <c r="J445" s="16" t="s">
        <v>36</v>
      </c>
      <c r="K445" s="19" t="s">
        <v>654</v>
      </c>
      <c r="L445" s="20" t="s">
        <v>338</v>
      </c>
      <c r="M445" s="18" t="s">
        <v>354</v>
      </c>
      <c r="N445" s="16">
        <v>3</v>
      </c>
      <c r="O445" s="16" t="s">
        <v>39</v>
      </c>
      <c r="P445" s="21">
        <v>44688</v>
      </c>
      <c r="Q445" s="22">
        <v>0</v>
      </c>
      <c r="R445" s="23">
        <v>98999.206900000005</v>
      </c>
      <c r="S445" s="23">
        <v>1575</v>
      </c>
      <c r="T445" s="23">
        <f>SUM(BudgetRequestDetail[[#This Row],[Labor Fiscal Impact
FY 2022
($)]:[Non-Labor Fiscal Impact
FY 2022
($)]])</f>
        <v>100574.2069</v>
      </c>
      <c r="U445" s="23">
        <v>257397.93789999999</v>
      </c>
      <c r="V445" s="23">
        <v>2700</v>
      </c>
      <c r="W445" s="24">
        <f>SUM(BudgetRequestDetail[[#This Row],[Labor Fiscal Impact
FY 2022-23
($)]:[Non-Labor Fiscal Impact
FY 2022-23
($)]])</f>
        <v>260097.93789999999</v>
      </c>
      <c r="X445"/>
      <c r="Y445"/>
    </row>
    <row r="446" spans="2:25" ht="100.15" customHeight="1" x14ac:dyDescent="0.25">
      <c r="B446" s="15">
        <v>541</v>
      </c>
      <c r="C446" s="16" t="s">
        <v>615</v>
      </c>
      <c r="D446" s="16" t="s">
        <v>655</v>
      </c>
      <c r="E446" s="16" t="s">
        <v>110</v>
      </c>
      <c r="F446" s="17" t="s">
        <v>183</v>
      </c>
      <c r="G446" s="18" t="s">
        <v>656</v>
      </c>
      <c r="H446" s="19" t="s">
        <v>657</v>
      </c>
      <c r="I446" s="19" t="s">
        <v>658</v>
      </c>
      <c r="J446" s="16" t="s">
        <v>36</v>
      </c>
      <c r="K446" s="19" t="s">
        <v>635</v>
      </c>
      <c r="L446" s="20" t="s">
        <v>659</v>
      </c>
      <c r="M446" s="18" t="s">
        <v>660</v>
      </c>
      <c r="N446" s="16">
        <v>1</v>
      </c>
      <c r="O446" s="16" t="s">
        <v>39</v>
      </c>
      <c r="P446" s="21">
        <v>44632</v>
      </c>
      <c r="Q446" s="22">
        <v>150</v>
      </c>
      <c r="R446" s="23">
        <v>57641.514000000003</v>
      </c>
      <c r="S446" s="23">
        <v>700</v>
      </c>
      <c r="T446" s="23">
        <f>SUM(BudgetRequestDetail[[#This Row],[Labor Fiscal Impact
FY 2022
($)]:[Non-Labor Fiscal Impact
FY 2022
($)]])</f>
        <v>58341.514000000003</v>
      </c>
      <c r="U446" s="23">
        <v>107048.5261</v>
      </c>
      <c r="V446" s="23">
        <v>1200</v>
      </c>
      <c r="W446" s="24">
        <f>SUM(BudgetRequestDetail[[#This Row],[Labor Fiscal Impact
FY 2022-23
($)]:[Non-Labor Fiscal Impact
FY 2022-23
($)]])</f>
        <v>108248.5261</v>
      </c>
      <c r="X446"/>
      <c r="Y446"/>
    </row>
    <row r="447" spans="2:25" ht="100.15" customHeight="1" x14ac:dyDescent="0.25">
      <c r="B447" s="15">
        <v>541</v>
      </c>
      <c r="C447" s="16" t="s">
        <v>615</v>
      </c>
      <c r="D447" s="16" t="s">
        <v>655</v>
      </c>
      <c r="E447" s="16" t="s">
        <v>110</v>
      </c>
      <c r="F447" s="17" t="s">
        <v>183</v>
      </c>
      <c r="G447" s="18" t="s">
        <v>661</v>
      </c>
      <c r="H447" s="19" t="s">
        <v>662</v>
      </c>
      <c r="I447" s="19" t="s">
        <v>658</v>
      </c>
      <c r="J447" s="16" t="s">
        <v>36</v>
      </c>
      <c r="K447" s="19" t="s">
        <v>635</v>
      </c>
      <c r="L447" s="20" t="s">
        <v>663</v>
      </c>
      <c r="M447" s="18" t="s">
        <v>660</v>
      </c>
      <c r="N447" s="16">
        <v>20</v>
      </c>
      <c r="O447" s="16" t="s">
        <v>39</v>
      </c>
      <c r="P447" s="21">
        <v>44660</v>
      </c>
      <c r="Q447" s="22">
        <v>150</v>
      </c>
      <c r="R447" s="23">
        <v>988140.24069999997</v>
      </c>
      <c r="S447" s="23">
        <v>14000</v>
      </c>
      <c r="T447" s="23">
        <f>SUM(BudgetRequestDetail[[#This Row],[Labor Fiscal Impact
FY 2022
($)]:[Non-Labor Fiscal Impact
FY 2022
($)]])</f>
        <v>1002140.2407</v>
      </c>
      <c r="U447" s="23">
        <v>2140970.5216000001</v>
      </c>
      <c r="V447" s="23">
        <v>24000</v>
      </c>
      <c r="W447" s="24">
        <f>SUM(BudgetRequestDetail[[#This Row],[Labor Fiscal Impact
FY 2022-23
($)]:[Non-Labor Fiscal Impact
FY 2022-23
($)]])</f>
        <v>2164970.5216000001</v>
      </c>
      <c r="X447"/>
      <c r="Y447"/>
    </row>
    <row r="448" spans="2:25" ht="100.15" customHeight="1" x14ac:dyDescent="0.25">
      <c r="B448" s="15">
        <v>541</v>
      </c>
      <c r="C448" s="16" t="s">
        <v>615</v>
      </c>
      <c r="D448" s="16" t="s">
        <v>655</v>
      </c>
      <c r="E448" s="16" t="s">
        <v>110</v>
      </c>
      <c r="F448" s="17" t="s">
        <v>183</v>
      </c>
      <c r="G448" s="18" t="s">
        <v>664</v>
      </c>
      <c r="H448" s="19" t="s">
        <v>665</v>
      </c>
      <c r="I448" s="19" t="s">
        <v>658</v>
      </c>
      <c r="J448" s="16" t="s">
        <v>36</v>
      </c>
      <c r="K448" s="19" t="s">
        <v>635</v>
      </c>
      <c r="L448" s="20" t="s">
        <v>666</v>
      </c>
      <c r="M448" s="18" t="s">
        <v>667</v>
      </c>
      <c r="N448" s="16">
        <v>2</v>
      </c>
      <c r="O448" s="16" t="s">
        <v>39</v>
      </c>
      <c r="P448" s="21">
        <v>44632</v>
      </c>
      <c r="Q448" s="22">
        <v>190</v>
      </c>
      <c r="R448" s="23">
        <v>136476.83290000001</v>
      </c>
      <c r="S448" s="23">
        <v>1400</v>
      </c>
      <c r="T448" s="23">
        <f>SUM(BudgetRequestDetail[[#This Row],[Labor Fiscal Impact
FY 2022
($)]:[Non-Labor Fiscal Impact
FY 2022
($)]])</f>
        <v>137876.83290000001</v>
      </c>
      <c r="U448" s="23">
        <v>253456.9754</v>
      </c>
      <c r="V448" s="23">
        <v>2400</v>
      </c>
      <c r="W448" s="24">
        <f>SUM(BudgetRequestDetail[[#This Row],[Labor Fiscal Impact
FY 2022-23
($)]:[Non-Labor Fiscal Impact
FY 2022-23
($)]])</f>
        <v>255856.9754</v>
      </c>
      <c r="X448"/>
      <c r="Y448"/>
    </row>
    <row r="449" spans="2:25" ht="100.15" customHeight="1" x14ac:dyDescent="0.25">
      <c r="B449" s="15">
        <v>541</v>
      </c>
      <c r="C449" s="16" t="s">
        <v>615</v>
      </c>
      <c r="D449" s="16" t="s">
        <v>668</v>
      </c>
      <c r="E449" s="16" t="s">
        <v>110</v>
      </c>
      <c r="F449" s="17" t="s">
        <v>183</v>
      </c>
      <c r="G449" s="18" t="s">
        <v>669</v>
      </c>
      <c r="H449" s="19" t="s">
        <v>670</v>
      </c>
      <c r="I449" s="19" t="s">
        <v>671</v>
      </c>
      <c r="J449" s="16" t="s">
        <v>36</v>
      </c>
      <c r="K449" s="19" t="s">
        <v>672</v>
      </c>
      <c r="L449" s="20" t="s">
        <v>673</v>
      </c>
      <c r="M449" s="18" t="s">
        <v>420</v>
      </c>
      <c r="N449" s="16">
        <v>7</v>
      </c>
      <c r="O449" s="16" t="s">
        <v>39</v>
      </c>
      <c r="P449" s="21">
        <v>44674</v>
      </c>
      <c r="Q449" s="22">
        <v>100</v>
      </c>
      <c r="R449" s="23">
        <v>285334.58519999997</v>
      </c>
      <c r="S449" s="23">
        <v>7350</v>
      </c>
      <c r="T449" s="23">
        <f>SUM(BudgetRequestDetail[[#This Row],[Labor Fiscal Impact
FY 2022
($)]:[Non-Labor Fiscal Impact
FY 2022
($)]])</f>
        <v>292684.58519999997</v>
      </c>
      <c r="U449" s="23">
        <v>674427.20129999996</v>
      </c>
      <c r="V449" s="23">
        <v>12600</v>
      </c>
      <c r="W449" s="24">
        <f>SUM(BudgetRequestDetail[[#This Row],[Labor Fiscal Impact
FY 2022-23
($)]:[Non-Labor Fiscal Impact
FY 2022-23
($)]])</f>
        <v>687027.20129999996</v>
      </c>
      <c r="X449"/>
      <c r="Y449"/>
    </row>
    <row r="450" spans="2:25" ht="100.15" customHeight="1" x14ac:dyDescent="0.25">
      <c r="B450" s="15">
        <v>541</v>
      </c>
      <c r="C450" s="16" t="s">
        <v>615</v>
      </c>
      <c r="D450" s="16" t="s">
        <v>674</v>
      </c>
      <c r="E450" s="16" t="s">
        <v>110</v>
      </c>
      <c r="F450" s="17" t="s">
        <v>183</v>
      </c>
      <c r="G450" s="18" t="s">
        <v>669</v>
      </c>
      <c r="H450" s="19" t="s">
        <v>675</v>
      </c>
      <c r="I450" s="19" t="s">
        <v>676</v>
      </c>
      <c r="J450" s="16" t="s">
        <v>36</v>
      </c>
      <c r="K450" s="19" t="s">
        <v>677</v>
      </c>
      <c r="L450" s="20" t="s">
        <v>678</v>
      </c>
      <c r="M450" s="18" t="s">
        <v>420</v>
      </c>
      <c r="N450" s="16">
        <v>7</v>
      </c>
      <c r="O450" s="16" t="s">
        <v>39</v>
      </c>
      <c r="P450" s="21">
        <v>44702</v>
      </c>
      <c r="Q450" s="22">
        <v>100</v>
      </c>
      <c r="R450" s="23">
        <v>233455.56969999999</v>
      </c>
      <c r="S450" s="23">
        <v>7350</v>
      </c>
      <c r="T450" s="23">
        <f>SUM(BudgetRequestDetail[[#This Row],[Labor Fiscal Impact
FY 2022
($)]:[Non-Labor Fiscal Impact
FY 2022
($)]])</f>
        <v>240805.56969999999</v>
      </c>
      <c r="U450" s="23">
        <v>674427.20129999996</v>
      </c>
      <c r="V450" s="23">
        <v>12600</v>
      </c>
      <c r="W450" s="24">
        <f>SUM(BudgetRequestDetail[[#This Row],[Labor Fiscal Impact
FY 2022-23
($)]:[Non-Labor Fiscal Impact
FY 2022-23
($)]])</f>
        <v>687027.20129999996</v>
      </c>
      <c r="X450"/>
      <c r="Y450"/>
    </row>
    <row r="451" spans="2:25" ht="100.15" customHeight="1" x14ac:dyDescent="0.25">
      <c r="B451" s="15">
        <v>541</v>
      </c>
      <c r="C451" s="16" t="s">
        <v>615</v>
      </c>
      <c r="D451" s="16" t="s">
        <v>679</v>
      </c>
      <c r="E451" s="16" t="s">
        <v>110</v>
      </c>
      <c r="F451" s="17" t="s">
        <v>376</v>
      </c>
      <c r="G451" s="18" t="s">
        <v>680</v>
      </c>
      <c r="H451" s="19" t="s">
        <v>681</v>
      </c>
      <c r="I451" s="19" t="s">
        <v>682</v>
      </c>
      <c r="J451" s="16" t="s">
        <v>36</v>
      </c>
      <c r="K451" s="19" t="s">
        <v>683</v>
      </c>
      <c r="L451" s="20" t="s">
        <v>684</v>
      </c>
      <c r="M451" s="18" t="s">
        <v>420</v>
      </c>
      <c r="N451" s="16">
        <v>14</v>
      </c>
      <c r="O451" s="16" t="s">
        <v>39</v>
      </c>
      <c r="P451" s="21">
        <v>44674</v>
      </c>
      <c r="Q451" s="22">
        <v>100</v>
      </c>
      <c r="R451" s="23">
        <v>570669.1703</v>
      </c>
      <c r="S451" s="23">
        <v>14700</v>
      </c>
      <c r="T451" s="23">
        <f>SUM(BudgetRequestDetail[[#This Row],[Labor Fiscal Impact
FY 2022
($)]:[Non-Labor Fiscal Impact
FY 2022
($)]])</f>
        <v>585369.1703</v>
      </c>
      <c r="U451" s="23">
        <v>1348854.4025999999</v>
      </c>
      <c r="V451" s="23">
        <v>25200</v>
      </c>
      <c r="W451" s="24">
        <f>SUM(BudgetRequestDetail[[#This Row],[Labor Fiscal Impact
FY 2022-23
($)]:[Non-Labor Fiscal Impact
FY 2022-23
($)]])</f>
        <v>1374054.4025999999</v>
      </c>
      <c r="X451"/>
      <c r="Y451"/>
    </row>
    <row r="452" spans="2:25" ht="100.15" customHeight="1" x14ac:dyDescent="0.25">
      <c r="B452" s="15">
        <v>541</v>
      </c>
      <c r="C452" s="16" t="s">
        <v>615</v>
      </c>
      <c r="D452" s="16" t="s">
        <v>679</v>
      </c>
      <c r="E452" s="16" t="s">
        <v>110</v>
      </c>
      <c r="F452" s="17" t="s">
        <v>376</v>
      </c>
      <c r="G452" s="18" t="s">
        <v>685</v>
      </c>
      <c r="H452" s="19" t="s">
        <v>686</v>
      </c>
      <c r="I452" s="19" t="s">
        <v>682</v>
      </c>
      <c r="J452" s="16" t="s">
        <v>36</v>
      </c>
      <c r="K452" s="19" t="s">
        <v>687</v>
      </c>
      <c r="L452" s="20" t="s">
        <v>688</v>
      </c>
      <c r="M452" s="18" t="s">
        <v>420</v>
      </c>
      <c r="N452" s="16">
        <v>2</v>
      </c>
      <c r="O452" s="16" t="s">
        <v>39</v>
      </c>
      <c r="P452" s="21">
        <v>44688</v>
      </c>
      <c r="Q452" s="22">
        <v>100</v>
      </c>
      <c r="R452" s="23">
        <v>74112.879300000001</v>
      </c>
      <c r="S452" s="23">
        <v>43150</v>
      </c>
      <c r="T452" s="23">
        <f>SUM(BudgetRequestDetail[[#This Row],[Labor Fiscal Impact
FY 2022
($)]:[Non-Labor Fiscal Impact
FY 2022
($)]])</f>
        <v>117262.8793</v>
      </c>
      <c r="U452" s="23">
        <v>192693.48610000001</v>
      </c>
      <c r="V452" s="23">
        <v>5400</v>
      </c>
      <c r="W452" s="24">
        <f>SUM(BudgetRequestDetail[[#This Row],[Labor Fiscal Impact
FY 2022-23
($)]:[Non-Labor Fiscal Impact
FY 2022-23
($)]])</f>
        <v>198093.48610000001</v>
      </c>
      <c r="X452"/>
      <c r="Y452"/>
    </row>
    <row r="453" spans="2:25" ht="100.15" customHeight="1" x14ac:dyDescent="0.25">
      <c r="B453" s="15">
        <v>541</v>
      </c>
      <c r="C453" s="16" t="s">
        <v>615</v>
      </c>
      <c r="D453" s="16" t="s">
        <v>679</v>
      </c>
      <c r="E453" s="16" t="s">
        <v>110</v>
      </c>
      <c r="F453" s="17" t="s">
        <v>376</v>
      </c>
      <c r="G453" s="18" t="s">
        <v>689</v>
      </c>
      <c r="H453" s="19" t="s">
        <v>690</v>
      </c>
      <c r="I453" s="19" t="s">
        <v>682</v>
      </c>
      <c r="J453" s="16" t="s">
        <v>36</v>
      </c>
      <c r="K453" s="19" t="s">
        <v>691</v>
      </c>
      <c r="L453" s="20" t="s">
        <v>688</v>
      </c>
      <c r="M453" s="18" t="s">
        <v>420</v>
      </c>
      <c r="N453" s="16">
        <v>4</v>
      </c>
      <c r="O453" s="16" t="s">
        <v>39</v>
      </c>
      <c r="P453" s="21">
        <v>44702</v>
      </c>
      <c r="Q453" s="22">
        <v>100</v>
      </c>
      <c r="R453" s="23">
        <v>133403.1827</v>
      </c>
      <c r="S453" s="23">
        <v>43150</v>
      </c>
      <c r="T453" s="23">
        <f>SUM(BudgetRequestDetail[[#This Row],[Labor Fiscal Impact
FY 2022
($)]:[Non-Labor Fiscal Impact
FY 2022
($)]])</f>
        <v>176553.1827</v>
      </c>
      <c r="U453" s="23">
        <v>385386.97220000002</v>
      </c>
      <c r="V453" s="23">
        <v>5400</v>
      </c>
      <c r="W453" s="24">
        <f>SUM(BudgetRequestDetail[[#This Row],[Labor Fiscal Impact
FY 2022-23
($)]:[Non-Labor Fiscal Impact
FY 2022-23
($)]])</f>
        <v>390786.97220000002</v>
      </c>
      <c r="X453"/>
      <c r="Y453"/>
    </row>
    <row r="454" spans="2:25" ht="100.15" customHeight="1" x14ac:dyDescent="0.25">
      <c r="B454" s="15">
        <v>541</v>
      </c>
      <c r="C454" s="16" t="s">
        <v>615</v>
      </c>
      <c r="D454" s="16" t="s">
        <v>679</v>
      </c>
      <c r="E454" s="16" t="s">
        <v>110</v>
      </c>
      <c r="F454" s="17" t="s">
        <v>376</v>
      </c>
      <c r="G454" s="18" t="s">
        <v>692</v>
      </c>
      <c r="H454" s="19" t="s">
        <v>693</v>
      </c>
      <c r="I454" s="19" t="s">
        <v>694</v>
      </c>
      <c r="J454" s="16" t="s">
        <v>36</v>
      </c>
      <c r="K454" s="19" t="s">
        <v>695</v>
      </c>
      <c r="L454" s="20" t="s">
        <v>696</v>
      </c>
      <c r="M454" s="18" t="s">
        <v>420</v>
      </c>
      <c r="N454" s="16">
        <v>5</v>
      </c>
      <c r="O454" s="16" t="s">
        <v>39</v>
      </c>
      <c r="P454" s="21">
        <v>44674</v>
      </c>
      <c r="Q454" s="22">
        <v>100</v>
      </c>
      <c r="R454" s="23">
        <v>203810.41800000001</v>
      </c>
      <c r="S454" s="23">
        <v>5250</v>
      </c>
      <c r="T454" s="23">
        <f>SUM(BudgetRequestDetail[[#This Row],[Labor Fiscal Impact
FY 2022
($)]:[Non-Labor Fiscal Impact
FY 2022
($)]])</f>
        <v>209060.41800000001</v>
      </c>
      <c r="U454" s="23">
        <v>481733.71519999998</v>
      </c>
      <c r="V454" s="23">
        <v>9000</v>
      </c>
      <c r="W454" s="24">
        <f>SUM(BudgetRequestDetail[[#This Row],[Labor Fiscal Impact
FY 2022-23
($)]:[Non-Labor Fiscal Impact
FY 2022-23
($)]])</f>
        <v>490733.71519999998</v>
      </c>
      <c r="X454"/>
      <c r="Y454"/>
    </row>
    <row r="455" spans="2:25" ht="100.15" customHeight="1" x14ac:dyDescent="0.25">
      <c r="B455" s="15">
        <v>541</v>
      </c>
      <c r="C455" s="16" t="s">
        <v>615</v>
      </c>
      <c r="D455" s="16" t="s">
        <v>697</v>
      </c>
      <c r="E455" s="16" t="s">
        <v>31</v>
      </c>
      <c r="F455" s="17" t="s">
        <v>32</v>
      </c>
      <c r="G455" s="18" t="s">
        <v>698</v>
      </c>
      <c r="H455" s="19" t="s">
        <v>699</v>
      </c>
      <c r="I455" s="19" t="s">
        <v>700</v>
      </c>
      <c r="J455" s="16" t="s">
        <v>36</v>
      </c>
      <c r="K455" s="19" t="s">
        <v>701</v>
      </c>
      <c r="L455" s="20" t="s">
        <v>702</v>
      </c>
      <c r="M455" s="18" t="s">
        <v>698</v>
      </c>
      <c r="N455" s="16">
        <v>1</v>
      </c>
      <c r="O455" s="16" t="s">
        <v>39</v>
      </c>
      <c r="P455" s="21">
        <v>44772</v>
      </c>
      <c r="Q455" s="22">
        <v>0</v>
      </c>
      <c r="R455" s="23">
        <v>11686.051100000001</v>
      </c>
      <c r="S455" s="23">
        <v>1050</v>
      </c>
      <c r="T455" s="23">
        <f>SUM(BudgetRequestDetail[[#This Row],[Labor Fiscal Impact
FY 2022
($)]:[Non-Labor Fiscal Impact
FY 2022
($)]])</f>
        <v>12736.051100000001</v>
      </c>
      <c r="U455" s="23">
        <v>75959.3318</v>
      </c>
      <c r="V455" s="23">
        <v>1800</v>
      </c>
      <c r="W455" s="24">
        <f>SUM(BudgetRequestDetail[[#This Row],[Labor Fiscal Impact
FY 2022-23
($)]:[Non-Labor Fiscal Impact
FY 2022-23
($)]])</f>
        <v>77759.3318</v>
      </c>
      <c r="X455"/>
      <c r="Y455"/>
    </row>
    <row r="456" spans="2:25" ht="100.15" customHeight="1" x14ac:dyDescent="0.25">
      <c r="B456" s="15">
        <v>541</v>
      </c>
      <c r="C456" s="16" t="s">
        <v>615</v>
      </c>
      <c r="D456" s="16" t="s">
        <v>697</v>
      </c>
      <c r="E456" s="16" t="s">
        <v>31</v>
      </c>
      <c r="F456" s="17" t="s">
        <v>32</v>
      </c>
      <c r="G456" s="18" t="s">
        <v>421</v>
      </c>
      <c r="H456" s="19" t="s">
        <v>699</v>
      </c>
      <c r="I456" s="19" t="s">
        <v>700</v>
      </c>
      <c r="J456" s="16" t="s">
        <v>36</v>
      </c>
      <c r="K456" s="19" t="s">
        <v>701</v>
      </c>
      <c r="L456" s="20" t="s">
        <v>702</v>
      </c>
      <c r="M456" s="18" t="s">
        <v>421</v>
      </c>
      <c r="N456" s="16">
        <v>1</v>
      </c>
      <c r="O456" s="16" t="s">
        <v>39</v>
      </c>
      <c r="P456" s="21">
        <v>44814</v>
      </c>
      <c r="Q456" s="22">
        <v>0</v>
      </c>
      <c r="R456" s="23">
        <v>2697.8993</v>
      </c>
      <c r="S456" s="23">
        <v>0</v>
      </c>
      <c r="T456" s="23">
        <f>SUM(BudgetRequestDetail[[#This Row],[Labor Fiscal Impact
FY 2022
($)]:[Non-Labor Fiscal Impact
FY 2022
($)]])</f>
        <v>2697.8993</v>
      </c>
      <c r="U456" s="23">
        <v>70145.382400000002</v>
      </c>
      <c r="V456" s="23">
        <v>0</v>
      </c>
      <c r="W456" s="24">
        <f>SUM(BudgetRequestDetail[[#This Row],[Labor Fiscal Impact
FY 2022-23
($)]:[Non-Labor Fiscal Impact
FY 2022-23
($)]])</f>
        <v>70145.382400000002</v>
      </c>
      <c r="X456"/>
      <c r="Y456"/>
    </row>
    <row r="457" spans="2:25" ht="100.15" customHeight="1" x14ac:dyDescent="0.25">
      <c r="B457" s="15">
        <v>541</v>
      </c>
      <c r="C457" s="16" t="s">
        <v>615</v>
      </c>
      <c r="D457" s="16" t="s">
        <v>703</v>
      </c>
      <c r="E457" s="16" t="s">
        <v>110</v>
      </c>
      <c r="F457" s="17" t="s">
        <v>111</v>
      </c>
      <c r="G457" s="18" t="s">
        <v>704</v>
      </c>
      <c r="H457" s="19" t="s">
        <v>705</v>
      </c>
      <c r="I457" s="19" t="s">
        <v>706</v>
      </c>
      <c r="J457" s="16" t="s">
        <v>36</v>
      </c>
      <c r="K457" s="19" t="s">
        <v>683</v>
      </c>
      <c r="L457" s="20" t="s">
        <v>707</v>
      </c>
      <c r="M457" s="18" t="s">
        <v>708</v>
      </c>
      <c r="N457" s="16">
        <v>3</v>
      </c>
      <c r="O457" s="16" t="s">
        <v>39</v>
      </c>
      <c r="P457" s="21">
        <v>44688</v>
      </c>
      <c r="Q457" s="22">
        <v>30</v>
      </c>
      <c r="R457" s="23">
        <v>85344.934899999993</v>
      </c>
      <c r="S457" s="23">
        <v>2100</v>
      </c>
      <c r="T457" s="23">
        <f>SUM(BudgetRequestDetail[[#This Row],[Labor Fiscal Impact
FY 2022
($)]:[Non-Labor Fiscal Impact
FY 2022
($)]])</f>
        <v>87444.934899999993</v>
      </c>
      <c r="U457" s="23">
        <v>221896.83069999999</v>
      </c>
      <c r="V457" s="23">
        <v>3600</v>
      </c>
      <c r="W457" s="24">
        <f>SUM(BudgetRequestDetail[[#This Row],[Labor Fiscal Impact
FY 2022-23
($)]:[Non-Labor Fiscal Impact
FY 2022-23
($)]])</f>
        <v>225496.83069999999</v>
      </c>
      <c r="X457"/>
      <c r="Y457"/>
    </row>
    <row r="458" spans="2:25" ht="100.15" customHeight="1" x14ac:dyDescent="0.25">
      <c r="B458" s="15">
        <v>541</v>
      </c>
      <c r="C458" s="16" t="s">
        <v>615</v>
      </c>
      <c r="D458" s="16" t="s">
        <v>631</v>
      </c>
      <c r="E458" s="16" t="s">
        <v>110</v>
      </c>
      <c r="F458" s="17" t="s">
        <v>111</v>
      </c>
      <c r="G458" s="18" t="s">
        <v>709</v>
      </c>
      <c r="H458" s="19" t="s">
        <v>710</v>
      </c>
      <c r="I458" s="19" t="s">
        <v>711</v>
      </c>
      <c r="J458" s="16" t="s">
        <v>36</v>
      </c>
      <c r="K458" s="19"/>
      <c r="L458" s="20" t="s">
        <v>712</v>
      </c>
      <c r="M458" s="18" t="s">
        <v>709</v>
      </c>
      <c r="N458" s="16">
        <v>1</v>
      </c>
      <c r="O458" s="16" t="s">
        <v>39</v>
      </c>
      <c r="P458" s="21">
        <v>44688</v>
      </c>
      <c r="Q458" s="22">
        <v>240</v>
      </c>
      <c r="R458" s="23">
        <v>58764.753199999999</v>
      </c>
      <c r="S458" s="23">
        <v>1050</v>
      </c>
      <c r="T458" s="23">
        <f>SUM(BudgetRequestDetail[[#This Row],[Labor Fiscal Impact
FY 2022
($)]:[Non-Labor Fiscal Impact
FY 2022
($)]])</f>
        <v>59814.753199999999</v>
      </c>
      <c r="U458" s="23">
        <v>152788.3584</v>
      </c>
      <c r="V458" s="23">
        <v>1800</v>
      </c>
      <c r="W458" s="24">
        <f>SUM(BudgetRequestDetail[[#This Row],[Labor Fiscal Impact
FY 2022-23
($)]:[Non-Labor Fiscal Impact
FY 2022-23
($)]])</f>
        <v>154588.3584</v>
      </c>
      <c r="X458"/>
      <c r="Y458"/>
    </row>
    <row r="459" spans="2:25" ht="100.15" customHeight="1" x14ac:dyDescent="0.25">
      <c r="B459" s="15">
        <v>541</v>
      </c>
      <c r="C459" s="16" t="s">
        <v>615</v>
      </c>
      <c r="D459" s="16" t="s">
        <v>655</v>
      </c>
      <c r="E459" s="16" t="s">
        <v>110</v>
      </c>
      <c r="F459" s="17" t="s">
        <v>183</v>
      </c>
      <c r="G459" s="18" t="s">
        <v>713</v>
      </c>
      <c r="H459" s="19" t="s">
        <v>714</v>
      </c>
      <c r="I459" s="19" t="s">
        <v>711</v>
      </c>
      <c r="J459" s="16" t="s">
        <v>36</v>
      </c>
      <c r="K459" s="19"/>
      <c r="L459" s="20" t="s">
        <v>715</v>
      </c>
      <c r="M459" s="18" t="s">
        <v>709</v>
      </c>
      <c r="N459" s="16">
        <v>2</v>
      </c>
      <c r="O459" s="16" t="s">
        <v>39</v>
      </c>
      <c r="P459" s="21">
        <v>44688</v>
      </c>
      <c r="Q459" s="22">
        <v>240</v>
      </c>
      <c r="R459" s="23">
        <v>117529.5065</v>
      </c>
      <c r="S459" s="23">
        <v>2100</v>
      </c>
      <c r="T459" s="23">
        <f>SUM(BudgetRequestDetail[[#This Row],[Labor Fiscal Impact
FY 2022
($)]:[Non-Labor Fiscal Impact
FY 2022
($)]])</f>
        <v>119629.5065</v>
      </c>
      <c r="U459" s="23">
        <v>305576.71679999999</v>
      </c>
      <c r="V459" s="23">
        <v>3600</v>
      </c>
      <c r="W459" s="24">
        <f>SUM(BudgetRequestDetail[[#This Row],[Labor Fiscal Impact
FY 2022-23
($)]:[Non-Labor Fiscal Impact
FY 2022-23
($)]])</f>
        <v>309176.71679999999</v>
      </c>
      <c r="X459"/>
      <c r="Y459"/>
    </row>
    <row r="460" spans="2:25" ht="100.15" customHeight="1" x14ac:dyDescent="0.25">
      <c r="B460" s="15">
        <v>541</v>
      </c>
      <c r="C460" s="16" t="s">
        <v>615</v>
      </c>
      <c r="D460" s="16" t="s">
        <v>655</v>
      </c>
      <c r="E460" s="16" t="s">
        <v>110</v>
      </c>
      <c r="F460" s="17" t="s">
        <v>183</v>
      </c>
      <c r="G460" s="18" t="s">
        <v>709</v>
      </c>
      <c r="H460" s="19" t="s">
        <v>716</v>
      </c>
      <c r="I460" s="19" t="s">
        <v>711</v>
      </c>
      <c r="J460" s="16" t="s">
        <v>36</v>
      </c>
      <c r="K460" s="19"/>
      <c r="L460" s="20" t="s">
        <v>712</v>
      </c>
      <c r="M460" s="18" t="s">
        <v>709</v>
      </c>
      <c r="N460" s="16">
        <v>1</v>
      </c>
      <c r="O460" s="16" t="s">
        <v>39</v>
      </c>
      <c r="P460" s="21">
        <v>44688</v>
      </c>
      <c r="Q460" s="22">
        <v>240</v>
      </c>
      <c r="R460" s="23">
        <v>58764.753199999999</v>
      </c>
      <c r="S460" s="23">
        <v>1050</v>
      </c>
      <c r="T460" s="23">
        <f>SUM(BudgetRequestDetail[[#This Row],[Labor Fiscal Impact
FY 2022
($)]:[Non-Labor Fiscal Impact
FY 2022
($)]])</f>
        <v>59814.753199999999</v>
      </c>
      <c r="U460" s="23">
        <v>152788.3584</v>
      </c>
      <c r="V460" s="23">
        <v>1800</v>
      </c>
      <c r="W460" s="24">
        <f>SUM(BudgetRequestDetail[[#This Row],[Labor Fiscal Impact
FY 2022-23
($)]:[Non-Labor Fiscal Impact
FY 2022-23
($)]])</f>
        <v>154588.3584</v>
      </c>
      <c r="X460"/>
      <c r="Y460"/>
    </row>
    <row r="461" spans="2:25" ht="100.15" customHeight="1" x14ac:dyDescent="0.25">
      <c r="B461" s="15">
        <v>541</v>
      </c>
      <c r="C461" s="16" t="s">
        <v>615</v>
      </c>
      <c r="D461" s="16" t="s">
        <v>703</v>
      </c>
      <c r="E461" s="16" t="s">
        <v>110</v>
      </c>
      <c r="F461" s="17" t="s">
        <v>111</v>
      </c>
      <c r="G461" s="18" t="s">
        <v>709</v>
      </c>
      <c r="H461" s="19" t="s">
        <v>717</v>
      </c>
      <c r="I461" s="19" t="s">
        <v>711</v>
      </c>
      <c r="J461" s="16" t="s">
        <v>36</v>
      </c>
      <c r="K461" s="19"/>
      <c r="L461" s="20" t="s">
        <v>712</v>
      </c>
      <c r="M461" s="18" t="s">
        <v>709</v>
      </c>
      <c r="N461" s="16">
        <v>1</v>
      </c>
      <c r="O461" s="16" t="s">
        <v>39</v>
      </c>
      <c r="P461" s="21">
        <v>44688</v>
      </c>
      <c r="Q461" s="22">
        <v>240</v>
      </c>
      <c r="R461" s="23">
        <v>58764.753199999999</v>
      </c>
      <c r="S461" s="23">
        <v>1050</v>
      </c>
      <c r="T461" s="23">
        <f>SUM(BudgetRequestDetail[[#This Row],[Labor Fiscal Impact
FY 2022
($)]:[Non-Labor Fiscal Impact
FY 2022
($)]])</f>
        <v>59814.753199999999</v>
      </c>
      <c r="U461" s="23">
        <v>152788.3584</v>
      </c>
      <c r="V461" s="23">
        <v>1800</v>
      </c>
      <c r="W461" s="24">
        <f>SUM(BudgetRequestDetail[[#This Row],[Labor Fiscal Impact
FY 2022-23
($)]:[Non-Labor Fiscal Impact
FY 2022-23
($)]])</f>
        <v>154588.3584</v>
      </c>
      <c r="X461"/>
      <c r="Y461"/>
    </row>
    <row r="462" spans="2:25" ht="100.15" customHeight="1" x14ac:dyDescent="0.25">
      <c r="B462" s="15">
        <v>541</v>
      </c>
      <c r="C462" s="16" t="s">
        <v>615</v>
      </c>
      <c r="D462" s="16" t="s">
        <v>655</v>
      </c>
      <c r="E462" s="16" t="s">
        <v>110</v>
      </c>
      <c r="F462" s="17" t="s">
        <v>183</v>
      </c>
      <c r="G462" s="18" t="s">
        <v>718</v>
      </c>
      <c r="H462" s="19" t="s">
        <v>719</v>
      </c>
      <c r="I462" s="19" t="s">
        <v>711</v>
      </c>
      <c r="J462" s="16" t="s">
        <v>36</v>
      </c>
      <c r="K462" s="19" t="s">
        <v>720</v>
      </c>
      <c r="L462" s="20" t="s">
        <v>721</v>
      </c>
      <c r="M462" s="18" t="s">
        <v>708</v>
      </c>
      <c r="N462" s="16">
        <v>192</v>
      </c>
      <c r="O462" s="16" t="s">
        <v>39</v>
      </c>
      <c r="P462" s="21">
        <v>44702</v>
      </c>
      <c r="Q462" s="22">
        <v>30</v>
      </c>
      <c r="R462" s="23">
        <v>4915868.2498000003</v>
      </c>
      <c r="S462" s="23">
        <v>13650</v>
      </c>
      <c r="T462" s="23">
        <f>SUM(BudgetRequestDetail[[#This Row],[Labor Fiscal Impact
FY 2022
($)]:[Non-Labor Fiscal Impact
FY 2022
($)]])</f>
        <v>4929518.2498000003</v>
      </c>
      <c r="U462" s="23">
        <v>14201397.166099999</v>
      </c>
      <c r="V462" s="23">
        <v>23400</v>
      </c>
      <c r="W462" s="24">
        <f>SUM(BudgetRequestDetail[[#This Row],[Labor Fiscal Impact
FY 2022-23
($)]:[Non-Labor Fiscal Impact
FY 2022-23
($)]])</f>
        <v>14224797.166099999</v>
      </c>
      <c r="X462"/>
      <c r="Y462"/>
    </row>
    <row r="463" spans="2:25" ht="100.15" customHeight="1" x14ac:dyDescent="0.25">
      <c r="B463" s="15">
        <v>541</v>
      </c>
      <c r="C463" s="16" t="s">
        <v>615</v>
      </c>
      <c r="D463" s="16" t="s">
        <v>655</v>
      </c>
      <c r="E463" s="16" t="s">
        <v>110</v>
      </c>
      <c r="F463" s="17" t="s">
        <v>183</v>
      </c>
      <c r="G463" s="18" t="s">
        <v>722</v>
      </c>
      <c r="H463" s="19" t="s">
        <v>719</v>
      </c>
      <c r="I463" s="19" t="s">
        <v>711</v>
      </c>
      <c r="J463" s="16" t="s">
        <v>36</v>
      </c>
      <c r="K463" s="19" t="s">
        <v>720</v>
      </c>
      <c r="L463" s="20" t="s">
        <v>723</v>
      </c>
      <c r="M463" s="18" t="s">
        <v>708</v>
      </c>
      <c r="N463" s="16">
        <v>52</v>
      </c>
      <c r="O463" s="16" t="s">
        <v>39</v>
      </c>
      <c r="P463" s="21"/>
      <c r="Q463" s="22">
        <v>30</v>
      </c>
      <c r="R463" s="23">
        <v>0</v>
      </c>
      <c r="S463" s="23">
        <v>0</v>
      </c>
      <c r="T463" s="23">
        <f>SUM(BudgetRequestDetail[[#This Row],[Labor Fiscal Impact
FY 2022
($)]:[Non-Labor Fiscal Impact
FY 2022
($)]])</f>
        <v>0</v>
      </c>
      <c r="U463" s="23">
        <v>0</v>
      </c>
      <c r="V463" s="23">
        <v>0</v>
      </c>
      <c r="W463" s="24">
        <f>SUM(BudgetRequestDetail[[#This Row],[Labor Fiscal Impact
FY 2022-23
($)]:[Non-Labor Fiscal Impact
FY 2022-23
($)]])</f>
        <v>0</v>
      </c>
      <c r="X463"/>
      <c r="Y463"/>
    </row>
    <row r="464" spans="2:25" ht="100.15" customHeight="1" x14ac:dyDescent="0.25">
      <c r="B464" s="15">
        <v>541</v>
      </c>
      <c r="C464" s="16" t="s">
        <v>615</v>
      </c>
      <c r="D464" s="16" t="s">
        <v>655</v>
      </c>
      <c r="E464" s="16" t="s">
        <v>110</v>
      </c>
      <c r="F464" s="17" t="s">
        <v>183</v>
      </c>
      <c r="G464" s="18" t="s">
        <v>724</v>
      </c>
      <c r="H464" s="19" t="s">
        <v>725</v>
      </c>
      <c r="I464" s="19" t="s">
        <v>711</v>
      </c>
      <c r="J464" s="16" t="s">
        <v>36</v>
      </c>
      <c r="K464" s="19" t="s">
        <v>720</v>
      </c>
      <c r="L464" s="20" t="s">
        <v>726</v>
      </c>
      <c r="M464" s="18" t="s">
        <v>708</v>
      </c>
      <c r="N464" s="16">
        <v>185</v>
      </c>
      <c r="O464" s="16" t="s">
        <v>39</v>
      </c>
      <c r="P464" s="21">
        <v>44702</v>
      </c>
      <c r="Q464" s="22">
        <v>30</v>
      </c>
      <c r="R464" s="23">
        <v>4736643.8865</v>
      </c>
      <c r="S464" s="23">
        <v>129500</v>
      </c>
      <c r="T464" s="23">
        <f>SUM(BudgetRequestDetail[[#This Row],[Labor Fiscal Impact
FY 2022
($)]:[Non-Labor Fiscal Impact
FY 2022
($)]])</f>
        <v>4866143.8865</v>
      </c>
      <c r="U464" s="23">
        <v>13683637.894400001</v>
      </c>
      <c r="V464" s="23">
        <v>222000</v>
      </c>
      <c r="W464" s="24">
        <f>SUM(BudgetRequestDetail[[#This Row],[Labor Fiscal Impact
FY 2022-23
($)]:[Non-Labor Fiscal Impact
FY 2022-23
($)]])</f>
        <v>13905637.894400001</v>
      </c>
      <c r="X464"/>
      <c r="Y464"/>
    </row>
    <row r="465" spans="2:25" ht="100.15" customHeight="1" x14ac:dyDescent="0.25">
      <c r="B465" s="15">
        <v>541</v>
      </c>
      <c r="C465" s="16" t="s">
        <v>615</v>
      </c>
      <c r="D465" s="16" t="s">
        <v>655</v>
      </c>
      <c r="E465" s="16" t="s">
        <v>110</v>
      </c>
      <c r="F465" s="17" t="s">
        <v>183</v>
      </c>
      <c r="G465" s="18" t="s">
        <v>727</v>
      </c>
      <c r="H465" s="19" t="s">
        <v>725</v>
      </c>
      <c r="I465" s="19" t="s">
        <v>711</v>
      </c>
      <c r="J465" s="16" t="s">
        <v>36</v>
      </c>
      <c r="K465" s="19" t="s">
        <v>720</v>
      </c>
      <c r="L465" s="20" t="s">
        <v>728</v>
      </c>
      <c r="M465" s="18" t="s">
        <v>708</v>
      </c>
      <c r="N465" s="16">
        <v>50</v>
      </c>
      <c r="O465" s="16" t="s">
        <v>39</v>
      </c>
      <c r="P465" s="21"/>
      <c r="Q465" s="22">
        <v>30</v>
      </c>
      <c r="R465" s="23">
        <v>0</v>
      </c>
      <c r="S465" s="23">
        <v>0</v>
      </c>
      <c r="T465" s="23">
        <f>SUM(BudgetRequestDetail[[#This Row],[Labor Fiscal Impact
FY 2022
($)]:[Non-Labor Fiscal Impact
FY 2022
($)]])</f>
        <v>0</v>
      </c>
      <c r="U465" s="23">
        <v>0</v>
      </c>
      <c r="V465" s="23">
        <v>0</v>
      </c>
      <c r="W465" s="24">
        <f>SUM(BudgetRequestDetail[[#This Row],[Labor Fiscal Impact
FY 2022-23
($)]:[Non-Labor Fiscal Impact
FY 2022-23
($)]])</f>
        <v>0</v>
      </c>
      <c r="X465"/>
      <c r="Y465"/>
    </row>
    <row r="466" spans="2:25" ht="100.15" customHeight="1" x14ac:dyDescent="0.25">
      <c r="B466" s="15">
        <v>541</v>
      </c>
      <c r="C466" s="16" t="s">
        <v>615</v>
      </c>
      <c r="D466" s="16" t="s">
        <v>631</v>
      </c>
      <c r="E466" s="16" t="s">
        <v>110</v>
      </c>
      <c r="F466" s="17" t="s">
        <v>111</v>
      </c>
      <c r="G466" s="18" t="s">
        <v>729</v>
      </c>
      <c r="H466" s="19" t="s">
        <v>730</v>
      </c>
      <c r="I466" s="19" t="s">
        <v>711</v>
      </c>
      <c r="J466" s="16" t="s">
        <v>36</v>
      </c>
      <c r="K466" s="19" t="s">
        <v>720</v>
      </c>
      <c r="L466" s="20" t="s">
        <v>731</v>
      </c>
      <c r="M466" s="18" t="s">
        <v>708</v>
      </c>
      <c r="N466" s="16">
        <v>75</v>
      </c>
      <c r="O466" s="16" t="s">
        <v>39</v>
      </c>
      <c r="P466" s="21">
        <v>44702</v>
      </c>
      <c r="Q466" s="22">
        <v>30</v>
      </c>
      <c r="R466" s="23">
        <v>1920261.0351</v>
      </c>
      <c r="S466" s="23">
        <v>52500</v>
      </c>
      <c r="T466" s="23">
        <f>SUM(BudgetRequestDetail[[#This Row],[Labor Fiscal Impact
FY 2022
($)]:[Non-Labor Fiscal Impact
FY 2022
($)]])</f>
        <v>1972761.0351</v>
      </c>
      <c r="U466" s="23">
        <v>5547420.7680000002</v>
      </c>
      <c r="V466" s="23">
        <v>90000</v>
      </c>
      <c r="W466" s="24">
        <f>SUM(BudgetRequestDetail[[#This Row],[Labor Fiscal Impact
FY 2022-23
($)]:[Non-Labor Fiscal Impact
FY 2022-23
($)]])</f>
        <v>5637420.7680000002</v>
      </c>
      <c r="X466"/>
      <c r="Y466"/>
    </row>
    <row r="467" spans="2:25" ht="100.15" customHeight="1" x14ac:dyDescent="0.25">
      <c r="B467" s="15">
        <v>541</v>
      </c>
      <c r="C467" s="16" t="s">
        <v>615</v>
      </c>
      <c r="D467" s="16" t="s">
        <v>655</v>
      </c>
      <c r="E467" s="16" t="s">
        <v>110</v>
      </c>
      <c r="F467" s="17" t="s">
        <v>183</v>
      </c>
      <c r="G467" s="18" t="s">
        <v>732</v>
      </c>
      <c r="H467" s="19" t="s">
        <v>730</v>
      </c>
      <c r="I467" s="19" t="s">
        <v>711</v>
      </c>
      <c r="J467" s="16" t="s">
        <v>36</v>
      </c>
      <c r="K467" s="19" t="s">
        <v>720</v>
      </c>
      <c r="L467" s="20" t="s">
        <v>733</v>
      </c>
      <c r="M467" s="18" t="s">
        <v>708</v>
      </c>
      <c r="N467" s="16">
        <v>21</v>
      </c>
      <c r="O467" s="16" t="s">
        <v>39</v>
      </c>
      <c r="P467" s="21"/>
      <c r="Q467" s="22">
        <v>30</v>
      </c>
      <c r="R467" s="23">
        <v>0</v>
      </c>
      <c r="S467" s="23">
        <v>0</v>
      </c>
      <c r="T467" s="23">
        <f>SUM(BudgetRequestDetail[[#This Row],[Labor Fiscal Impact
FY 2022
($)]:[Non-Labor Fiscal Impact
FY 2022
($)]])</f>
        <v>0</v>
      </c>
      <c r="U467" s="23">
        <v>0</v>
      </c>
      <c r="V467" s="23">
        <v>0</v>
      </c>
      <c r="W467" s="24">
        <f>SUM(BudgetRequestDetail[[#This Row],[Labor Fiscal Impact
FY 2022-23
($)]:[Non-Labor Fiscal Impact
FY 2022-23
($)]])</f>
        <v>0</v>
      </c>
      <c r="X467"/>
      <c r="Y467"/>
    </row>
    <row r="468" spans="2:25" ht="100.15" customHeight="1" x14ac:dyDescent="0.25">
      <c r="B468" s="15">
        <v>541</v>
      </c>
      <c r="C468" s="16" t="s">
        <v>615</v>
      </c>
      <c r="D468" s="16" t="s">
        <v>703</v>
      </c>
      <c r="E468" s="16" t="s">
        <v>110</v>
      </c>
      <c r="F468" s="17" t="s">
        <v>111</v>
      </c>
      <c r="G468" s="18" t="s">
        <v>734</v>
      </c>
      <c r="H468" s="19" t="s">
        <v>735</v>
      </c>
      <c r="I468" s="19" t="s">
        <v>736</v>
      </c>
      <c r="J468" s="16" t="s">
        <v>36</v>
      </c>
      <c r="K468" s="19" t="s">
        <v>737</v>
      </c>
      <c r="L468" s="20" t="s">
        <v>474</v>
      </c>
      <c r="M468" s="18"/>
      <c r="N468" s="16"/>
      <c r="O468" s="16"/>
      <c r="P468" s="21"/>
      <c r="Q468" s="22">
        <v>0</v>
      </c>
      <c r="R468" s="23">
        <v>0</v>
      </c>
      <c r="S468" s="23">
        <v>5016666.6666999999</v>
      </c>
      <c r="T468" s="23">
        <f>SUM(BudgetRequestDetail[[#This Row],[Labor Fiscal Impact
FY 2022
($)]:[Non-Labor Fiscal Impact
FY 2022
($)]])</f>
        <v>5016666.6666999999</v>
      </c>
      <c r="U468" s="23">
        <v>0</v>
      </c>
      <c r="V468" s="23">
        <v>8600000</v>
      </c>
      <c r="W468" s="24">
        <f>SUM(BudgetRequestDetail[[#This Row],[Labor Fiscal Impact
FY 2022-23
($)]:[Non-Labor Fiscal Impact
FY 2022-23
($)]])</f>
        <v>8600000</v>
      </c>
      <c r="X468"/>
      <c r="Y468"/>
    </row>
    <row r="469" spans="2:25" ht="100.15" customHeight="1" x14ac:dyDescent="0.25">
      <c r="B469" s="15">
        <v>545</v>
      </c>
      <c r="C469" s="16" t="s">
        <v>903</v>
      </c>
      <c r="D469" s="16" t="s">
        <v>904</v>
      </c>
      <c r="E469" s="16" t="s">
        <v>134</v>
      </c>
      <c r="F469" s="27" t="s">
        <v>135</v>
      </c>
      <c r="G469" s="18" t="s">
        <v>905</v>
      </c>
      <c r="H469" s="19" t="s">
        <v>906</v>
      </c>
      <c r="I469" s="19" t="s">
        <v>907</v>
      </c>
      <c r="J469" s="16" t="s">
        <v>36</v>
      </c>
      <c r="K469" s="19" t="s">
        <v>908</v>
      </c>
      <c r="L469" s="20" t="s">
        <v>909</v>
      </c>
      <c r="M469" s="18" t="s">
        <v>910</v>
      </c>
      <c r="N469" s="16">
        <v>4</v>
      </c>
      <c r="O469" s="16" t="s">
        <v>39</v>
      </c>
      <c r="P469" s="21">
        <v>44660</v>
      </c>
      <c r="Q469" s="22">
        <v>0</v>
      </c>
      <c r="R469" s="23">
        <v>291142.00140000001</v>
      </c>
      <c r="S469" s="23">
        <v>20000</v>
      </c>
      <c r="T469" s="23">
        <f>SUM(BudgetRequestDetail[[#This Row],[Labor Fiscal Impact
FY 2022
($)]:[Non-Labor Fiscal Impact
FY 2022
($)]])</f>
        <v>311142.00140000001</v>
      </c>
      <c r="U469" s="23">
        <v>630807.66980000003</v>
      </c>
      <c r="V469" s="23">
        <v>4000</v>
      </c>
      <c r="W469" s="24">
        <f>SUM(BudgetRequestDetail[[#This Row],[Labor Fiscal Impact
FY 2022-23
($)]:[Non-Labor Fiscal Impact
FY 2022-23
($)]])</f>
        <v>634807.66980000003</v>
      </c>
      <c r="X469"/>
      <c r="Y469"/>
    </row>
    <row r="470" spans="2:25" ht="100.15" customHeight="1" x14ac:dyDescent="0.25">
      <c r="B470" s="15">
        <v>545</v>
      </c>
      <c r="C470" s="16" t="s">
        <v>903</v>
      </c>
      <c r="D470" s="16" t="s">
        <v>904</v>
      </c>
      <c r="E470" s="16" t="s">
        <v>134</v>
      </c>
      <c r="F470" s="27" t="s">
        <v>135</v>
      </c>
      <c r="G470" s="18" t="s">
        <v>911</v>
      </c>
      <c r="H470" s="19" t="s">
        <v>906</v>
      </c>
      <c r="I470" s="19" t="s">
        <v>907</v>
      </c>
      <c r="J470" s="16" t="s">
        <v>36</v>
      </c>
      <c r="K470" s="19" t="s">
        <v>908</v>
      </c>
      <c r="L470" s="20" t="s">
        <v>909</v>
      </c>
      <c r="M470" s="18" t="s">
        <v>912</v>
      </c>
      <c r="N470" s="16">
        <v>2</v>
      </c>
      <c r="O470" s="16" t="s">
        <v>39</v>
      </c>
      <c r="P470" s="21">
        <v>44660</v>
      </c>
      <c r="Q470" s="22">
        <v>0</v>
      </c>
      <c r="R470" s="23">
        <v>123546.06630000001</v>
      </c>
      <c r="S470" s="23">
        <v>10000</v>
      </c>
      <c r="T470" s="23">
        <f>SUM(BudgetRequestDetail[[#This Row],[Labor Fiscal Impact
FY 2022
($)]:[Non-Labor Fiscal Impact
FY 2022
($)]])</f>
        <v>133546.06630000001</v>
      </c>
      <c r="U470" s="23">
        <v>267683.14370000002</v>
      </c>
      <c r="V470" s="23">
        <v>2000</v>
      </c>
      <c r="W470" s="24">
        <f>SUM(BudgetRequestDetail[[#This Row],[Labor Fiscal Impact
FY 2022-23
($)]:[Non-Labor Fiscal Impact
FY 2022-23
($)]])</f>
        <v>269683.14370000002</v>
      </c>
      <c r="X470"/>
      <c r="Y470"/>
    </row>
    <row r="471" spans="2:25" ht="100.15" customHeight="1" x14ac:dyDescent="0.25">
      <c r="B471" s="15">
        <v>545</v>
      </c>
      <c r="C471" s="16" t="s">
        <v>903</v>
      </c>
      <c r="D471" s="16" t="s">
        <v>904</v>
      </c>
      <c r="E471" s="16" t="s">
        <v>134</v>
      </c>
      <c r="F471" s="27" t="s">
        <v>135</v>
      </c>
      <c r="G471" s="18" t="s">
        <v>913</v>
      </c>
      <c r="H471" s="19" t="s">
        <v>906</v>
      </c>
      <c r="I471" s="19" t="s">
        <v>907</v>
      </c>
      <c r="J471" s="16" t="s">
        <v>36</v>
      </c>
      <c r="K471" s="19" t="s">
        <v>908</v>
      </c>
      <c r="L471" s="20" t="s">
        <v>909</v>
      </c>
      <c r="M471" s="18" t="s">
        <v>914</v>
      </c>
      <c r="N471" s="16">
        <v>8</v>
      </c>
      <c r="O471" s="16" t="s">
        <v>39</v>
      </c>
      <c r="P471" s="21">
        <v>44716</v>
      </c>
      <c r="Q471" s="22">
        <v>0</v>
      </c>
      <c r="R471" s="23">
        <v>259419.65590000001</v>
      </c>
      <c r="S471" s="23">
        <v>10000</v>
      </c>
      <c r="T471" s="23">
        <f>SUM(BudgetRequestDetail[[#This Row],[Labor Fiscal Impact
FY 2022
($)]:[Non-Labor Fiscal Impact
FY 2022
($)]])</f>
        <v>269419.65590000001</v>
      </c>
      <c r="U471" s="23">
        <v>843113.88159999996</v>
      </c>
      <c r="V471" s="23">
        <v>2000</v>
      </c>
      <c r="W471" s="24">
        <f>SUM(BudgetRequestDetail[[#This Row],[Labor Fiscal Impact
FY 2022-23
($)]:[Non-Labor Fiscal Impact
FY 2022-23
($)]])</f>
        <v>845113.88159999996</v>
      </c>
      <c r="X471"/>
      <c r="Y471"/>
    </row>
    <row r="472" spans="2:25" ht="100.15" customHeight="1" x14ac:dyDescent="0.25">
      <c r="B472" s="15">
        <v>545</v>
      </c>
      <c r="C472" s="16" t="s">
        <v>903</v>
      </c>
      <c r="D472" s="16" t="s">
        <v>904</v>
      </c>
      <c r="E472" s="16" t="s">
        <v>134</v>
      </c>
      <c r="F472" s="27" t="s">
        <v>135</v>
      </c>
      <c r="G472" s="18" t="s">
        <v>915</v>
      </c>
      <c r="H472" s="19" t="s">
        <v>906</v>
      </c>
      <c r="I472" s="19" t="s">
        <v>907</v>
      </c>
      <c r="J472" s="16" t="s">
        <v>36</v>
      </c>
      <c r="K472" s="19" t="s">
        <v>908</v>
      </c>
      <c r="L472" s="20" t="s">
        <v>909</v>
      </c>
      <c r="M472" s="18" t="s">
        <v>916</v>
      </c>
      <c r="N472" s="16">
        <v>4</v>
      </c>
      <c r="O472" s="16" t="s">
        <v>39</v>
      </c>
      <c r="P472" s="21">
        <v>44660</v>
      </c>
      <c r="Q472" s="22">
        <v>0</v>
      </c>
      <c r="R472" s="23">
        <v>188438.12940000001</v>
      </c>
      <c r="S472" s="23">
        <v>35000</v>
      </c>
      <c r="T472" s="23">
        <f>SUM(BudgetRequestDetail[[#This Row],[Labor Fiscal Impact
FY 2022
($)]:[Non-Labor Fiscal Impact
FY 2022
($)]])</f>
        <v>223438.12940000001</v>
      </c>
      <c r="U472" s="23">
        <v>408282.61379999999</v>
      </c>
      <c r="V472" s="23">
        <v>7000</v>
      </c>
      <c r="W472" s="24">
        <f>SUM(BudgetRequestDetail[[#This Row],[Labor Fiscal Impact
FY 2022-23
($)]:[Non-Labor Fiscal Impact
FY 2022-23
($)]])</f>
        <v>415282.61379999999</v>
      </c>
      <c r="X472"/>
      <c r="Y472"/>
    </row>
    <row r="473" spans="2:25" ht="100.15" customHeight="1" x14ac:dyDescent="0.25">
      <c r="B473" s="15">
        <v>545</v>
      </c>
      <c r="C473" s="16" t="s">
        <v>903</v>
      </c>
      <c r="D473" s="16" t="s">
        <v>904</v>
      </c>
      <c r="E473" s="16" t="s">
        <v>134</v>
      </c>
      <c r="F473" s="27" t="s">
        <v>135</v>
      </c>
      <c r="G473" s="18" t="s">
        <v>917</v>
      </c>
      <c r="H473" s="19" t="s">
        <v>906</v>
      </c>
      <c r="I473" s="19" t="s">
        <v>907</v>
      </c>
      <c r="J473" s="16" t="s">
        <v>36</v>
      </c>
      <c r="K473" s="19" t="s">
        <v>908</v>
      </c>
      <c r="L473" s="20" t="s">
        <v>909</v>
      </c>
      <c r="M473" s="18" t="s">
        <v>918</v>
      </c>
      <c r="N473" s="16">
        <v>4</v>
      </c>
      <c r="O473" s="16" t="s">
        <v>39</v>
      </c>
      <c r="P473" s="21">
        <v>44660</v>
      </c>
      <c r="Q473" s="22">
        <v>0</v>
      </c>
      <c r="R473" s="23">
        <v>188438.12940000001</v>
      </c>
      <c r="S473" s="23">
        <v>20000</v>
      </c>
      <c r="T473" s="23">
        <f>SUM(BudgetRequestDetail[[#This Row],[Labor Fiscal Impact
FY 2022
($)]:[Non-Labor Fiscal Impact
FY 2022
($)]])</f>
        <v>208438.12940000001</v>
      </c>
      <c r="U473" s="23">
        <v>408282.61379999999</v>
      </c>
      <c r="V473" s="23">
        <v>4000</v>
      </c>
      <c r="W473" s="24">
        <f>SUM(BudgetRequestDetail[[#This Row],[Labor Fiscal Impact
FY 2022-23
($)]:[Non-Labor Fiscal Impact
FY 2022-23
($)]])</f>
        <v>412282.61379999999</v>
      </c>
      <c r="X473"/>
      <c r="Y473"/>
    </row>
    <row r="474" spans="2:25" ht="100.15" customHeight="1" x14ac:dyDescent="0.25">
      <c r="B474" s="15">
        <v>545</v>
      </c>
      <c r="C474" s="16" t="s">
        <v>903</v>
      </c>
      <c r="D474" s="16" t="s">
        <v>904</v>
      </c>
      <c r="E474" s="16" t="s">
        <v>134</v>
      </c>
      <c r="F474" s="27" t="s">
        <v>135</v>
      </c>
      <c r="G474" s="18" t="s">
        <v>919</v>
      </c>
      <c r="H474" s="19" t="s">
        <v>906</v>
      </c>
      <c r="I474" s="19" t="s">
        <v>907</v>
      </c>
      <c r="J474" s="16" t="s">
        <v>36</v>
      </c>
      <c r="K474" s="19" t="s">
        <v>908</v>
      </c>
      <c r="L474" s="20" t="s">
        <v>909</v>
      </c>
      <c r="M474" s="18" t="s">
        <v>920</v>
      </c>
      <c r="N474" s="16">
        <v>3</v>
      </c>
      <c r="O474" s="16" t="s">
        <v>39</v>
      </c>
      <c r="P474" s="21">
        <v>44660</v>
      </c>
      <c r="Q474" s="22">
        <v>0</v>
      </c>
      <c r="R474" s="23">
        <v>177269.01560000001</v>
      </c>
      <c r="S474" s="23">
        <v>15000</v>
      </c>
      <c r="T474" s="23">
        <f>SUM(BudgetRequestDetail[[#This Row],[Labor Fiscal Impact
FY 2022
($)]:[Non-Labor Fiscal Impact
FY 2022
($)]])</f>
        <v>192269.01560000001</v>
      </c>
      <c r="U474" s="23">
        <v>384082.86719999998</v>
      </c>
      <c r="V474" s="23">
        <v>3000</v>
      </c>
      <c r="W474" s="24">
        <f>SUM(BudgetRequestDetail[[#This Row],[Labor Fiscal Impact
FY 2022-23
($)]:[Non-Labor Fiscal Impact
FY 2022-23
($)]])</f>
        <v>387082.86719999998</v>
      </c>
      <c r="X474"/>
      <c r="Y474"/>
    </row>
    <row r="475" spans="2:25" ht="100.15" customHeight="1" x14ac:dyDescent="0.25">
      <c r="B475" s="15">
        <v>545</v>
      </c>
      <c r="C475" s="16" t="s">
        <v>903</v>
      </c>
      <c r="D475" s="16" t="s">
        <v>904</v>
      </c>
      <c r="E475" s="16" t="s">
        <v>134</v>
      </c>
      <c r="F475" s="27" t="s">
        <v>135</v>
      </c>
      <c r="G475" s="18" t="s">
        <v>921</v>
      </c>
      <c r="H475" s="19" t="s">
        <v>906</v>
      </c>
      <c r="I475" s="19" t="s">
        <v>907</v>
      </c>
      <c r="J475" s="16" t="s">
        <v>36</v>
      </c>
      <c r="K475" s="19" t="s">
        <v>908</v>
      </c>
      <c r="L475" s="20" t="s">
        <v>909</v>
      </c>
      <c r="M475" s="18" t="s">
        <v>922</v>
      </c>
      <c r="N475" s="16">
        <v>7</v>
      </c>
      <c r="O475" s="16" t="s">
        <v>39</v>
      </c>
      <c r="P475" s="21">
        <v>44660</v>
      </c>
      <c r="Q475" s="22">
        <v>0</v>
      </c>
      <c r="R475" s="23">
        <v>365214.40389999998</v>
      </c>
      <c r="S475" s="23">
        <v>20000</v>
      </c>
      <c r="T475" s="23">
        <f>SUM(BudgetRequestDetail[[#This Row],[Labor Fiscal Impact
FY 2022
($)]:[Non-Labor Fiscal Impact
FY 2022
($)]])</f>
        <v>385214.40389999998</v>
      </c>
      <c r="U475" s="23">
        <v>791297.87520000001</v>
      </c>
      <c r="V475" s="23">
        <v>4000</v>
      </c>
      <c r="W475" s="24">
        <f>SUM(BudgetRequestDetail[[#This Row],[Labor Fiscal Impact
FY 2022-23
($)]:[Non-Labor Fiscal Impact
FY 2022-23
($)]])</f>
        <v>795297.87520000001</v>
      </c>
      <c r="X475"/>
      <c r="Y475"/>
    </row>
    <row r="476" spans="2:25" ht="100.15" customHeight="1" x14ac:dyDescent="0.25">
      <c r="B476" s="15">
        <v>545</v>
      </c>
      <c r="C476" s="16" t="s">
        <v>903</v>
      </c>
      <c r="D476" s="16" t="s">
        <v>923</v>
      </c>
      <c r="E476" s="16" t="s">
        <v>134</v>
      </c>
      <c r="F476" s="17" t="s">
        <v>135</v>
      </c>
      <c r="G476" s="18" t="s">
        <v>924</v>
      </c>
      <c r="H476" s="19" t="s">
        <v>925</v>
      </c>
      <c r="I476" s="19" t="s">
        <v>926</v>
      </c>
      <c r="J476" s="16" t="s">
        <v>36</v>
      </c>
      <c r="K476" s="19" t="s">
        <v>927</v>
      </c>
      <c r="L476" s="20" t="s">
        <v>928</v>
      </c>
      <c r="M476" s="18" t="s">
        <v>914</v>
      </c>
      <c r="N476" s="16">
        <v>24</v>
      </c>
      <c r="O476" s="16" t="s">
        <v>39</v>
      </c>
      <c r="P476" s="21">
        <v>44632</v>
      </c>
      <c r="Q476" s="22">
        <v>0</v>
      </c>
      <c r="R476" s="23">
        <v>1361953.1934</v>
      </c>
      <c r="S476" s="23">
        <v>160000</v>
      </c>
      <c r="T476" s="23">
        <f>SUM(BudgetRequestDetail[[#This Row],[Labor Fiscal Impact
FY 2022
($)]:[Non-Labor Fiscal Impact
FY 2022
($)]])</f>
        <v>1521953.1934</v>
      </c>
      <c r="U476" s="23">
        <v>2529341.6447999999</v>
      </c>
      <c r="V476" s="23">
        <v>24000</v>
      </c>
      <c r="W476" s="24">
        <f>SUM(BudgetRequestDetail[[#This Row],[Labor Fiscal Impact
FY 2022-23
($)]:[Non-Labor Fiscal Impact
FY 2022-23
($)]])</f>
        <v>2553341.6447999999</v>
      </c>
      <c r="X476"/>
      <c r="Y476"/>
    </row>
    <row r="477" spans="2:25" ht="100.15" customHeight="1" x14ac:dyDescent="0.25">
      <c r="B477" s="15">
        <v>545</v>
      </c>
      <c r="C477" s="16" t="s">
        <v>903</v>
      </c>
      <c r="D477" s="16" t="s">
        <v>923</v>
      </c>
      <c r="E477" s="16" t="s">
        <v>134</v>
      </c>
      <c r="F477" s="17" t="s">
        <v>135</v>
      </c>
      <c r="G477" s="18" t="s">
        <v>929</v>
      </c>
      <c r="H477" s="19" t="s">
        <v>925</v>
      </c>
      <c r="I477" s="19" t="s">
        <v>926</v>
      </c>
      <c r="J477" s="16" t="s">
        <v>36</v>
      </c>
      <c r="K477" s="19" t="s">
        <v>927</v>
      </c>
      <c r="L477" s="20" t="s">
        <v>928</v>
      </c>
      <c r="M477" s="18" t="s">
        <v>930</v>
      </c>
      <c r="N477" s="16">
        <v>12</v>
      </c>
      <c r="O477" s="16" t="s">
        <v>39</v>
      </c>
      <c r="P477" s="21">
        <v>44632</v>
      </c>
      <c r="Q477" s="22">
        <v>0</v>
      </c>
      <c r="R477" s="23">
        <v>511093.70640000002</v>
      </c>
      <c r="S477" s="23">
        <v>60000</v>
      </c>
      <c r="T477" s="23">
        <f>SUM(BudgetRequestDetail[[#This Row],[Labor Fiscal Impact
FY 2022
($)]:[Non-Labor Fiscal Impact
FY 2022
($)]])</f>
        <v>571093.70640000002</v>
      </c>
      <c r="U477" s="23">
        <v>949174.02619999996</v>
      </c>
      <c r="V477" s="23">
        <v>6000</v>
      </c>
      <c r="W477" s="24">
        <f>SUM(BudgetRequestDetail[[#This Row],[Labor Fiscal Impact
FY 2022-23
($)]:[Non-Labor Fiscal Impact
FY 2022-23
($)]])</f>
        <v>955174.02619999996</v>
      </c>
      <c r="X477"/>
      <c r="Y477"/>
    </row>
    <row r="478" spans="2:25" ht="100.15" customHeight="1" x14ac:dyDescent="0.25">
      <c r="B478" s="15">
        <v>545</v>
      </c>
      <c r="C478" s="16" t="s">
        <v>903</v>
      </c>
      <c r="D478" s="16" t="s">
        <v>923</v>
      </c>
      <c r="E478" s="16" t="s">
        <v>134</v>
      </c>
      <c r="F478" s="17" t="s">
        <v>135</v>
      </c>
      <c r="G478" s="18" t="s">
        <v>931</v>
      </c>
      <c r="H478" s="19" t="s">
        <v>925</v>
      </c>
      <c r="I478" s="19" t="s">
        <v>926</v>
      </c>
      <c r="J478" s="16" t="s">
        <v>36</v>
      </c>
      <c r="K478" s="19" t="s">
        <v>927</v>
      </c>
      <c r="L478" s="20" t="s">
        <v>928</v>
      </c>
      <c r="M478" s="18" t="s">
        <v>932</v>
      </c>
      <c r="N478" s="16">
        <v>12</v>
      </c>
      <c r="O478" s="16" t="s">
        <v>39</v>
      </c>
      <c r="P478" s="21">
        <v>44632</v>
      </c>
      <c r="Q478" s="22">
        <v>0</v>
      </c>
      <c r="R478" s="23">
        <v>563122.41940000001</v>
      </c>
      <c r="S478" s="23">
        <v>60000</v>
      </c>
      <c r="T478" s="23">
        <f>SUM(BudgetRequestDetail[[#This Row],[Labor Fiscal Impact
FY 2022
($)]:[Non-Labor Fiscal Impact
FY 2022
($)]])</f>
        <v>623122.41940000001</v>
      </c>
      <c r="U478" s="23">
        <v>1045798.7789</v>
      </c>
      <c r="V478" s="23">
        <v>6000</v>
      </c>
      <c r="W478" s="24">
        <f>SUM(BudgetRequestDetail[[#This Row],[Labor Fiscal Impact
FY 2022-23
($)]:[Non-Labor Fiscal Impact
FY 2022-23
($)]])</f>
        <v>1051798.7789</v>
      </c>
      <c r="X478"/>
      <c r="Y478"/>
    </row>
    <row r="479" spans="2:25" ht="100.15" customHeight="1" x14ac:dyDescent="0.25">
      <c r="B479" s="15">
        <v>545</v>
      </c>
      <c r="C479" s="16" t="s">
        <v>903</v>
      </c>
      <c r="D479" s="16" t="s">
        <v>933</v>
      </c>
      <c r="E479" s="16" t="s">
        <v>134</v>
      </c>
      <c r="F479" s="17" t="s">
        <v>135</v>
      </c>
      <c r="G479" s="18" t="s">
        <v>934</v>
      </c>
      <c r="H479" s="19" t="s">
        <v>935</v>
      </c>
      <c r="I479" s="19" t="s">
        <v>907</v>
      </c>
      <c r="J479" s="16" t="s">
        <v>36</v>
      </c>
      <c r="K479" s="19" t="s">
        <v>936</v>
      </c>
      <c r="L479" s="20" t="s">
        <v>937</v>
      </c>
      <c r="M479" s="18" t="s">
        <v>914</v>
      </c>
      <c r="N479" s="16">
        <v>20</v>
      </c>
      <c r="O479" s="16" t="s">
        <v>39</v>
      </c>
      <c r="P479" s="21">
        <v>44632</v>
      </c>
      <c r="Q479" s="22">
        <v>0</v>
      </c>
      <c r="R479" s="23">
        <v>1134960.9945</v>
      </c>
      <c r="S479" s="23">
        <v>100000</v>
      </c>
      <c r="T479" s="23">
        <f>SUM(BudgetRequestDetail[[#This Row],[Labor Fiscal Impact
FY 2022
($)]:[Non-Labor Fiscal Impact
FY 2022
($)]])</f>
        <v>1234960.9945</v>
      </c>
      <c r="U479" s="23">
        <v>2107784.7039999999</v>
      </c>
      <c r="V479" s="23">
        <v>20000</v>
      </c>
      <c r="W479" s="24">
        <f>SUM(BudgetRequestDetail[[#This Row],[Labor Fiscal Impact
FY 2022-23
($)]:[Non-Labor Fiscal Impact
FY 2022-23
($)]])</f>
        <v>2127784.7039999999</v>
      </c>
      <c r="X479"/>
      <c r="Y479"/>
    </row>
    <row r="480" spans="2:25" ht="100.15" customHeight="1" x14ac:dyDescent="0.25">
      <c r="B480" s="25">
        <v>545</v>
      </c>
      <c r="C480" s="26" t="s">
        <v>903</v>
      </c>
      <c r="D480" s="26" t="s">
        <v>933</v>
      </c>
      <c r="E480" s="26" t="s">
        <v>110</v>
      </c>
      <c r="F480" s="27" t="s">
        <v>111</v>
      </c>
      <c r="G480" s="28" t="s">
        <v>938</v>
      </c>
      <c r="H480" s="29" t="s">
        <v>939</v>
      </c>
      <c r="I480" s="29" t="s">
        <v>940</v>
      </c>
      <c r="J480" s="26" t="s">
        <v>77</v>
      </c>
      <c r="K480" s="29" t="s">
        <v>941</v>
      </c>
      <c r="L480" s="30" t="s">
        <v>942</v>
      </c>
      <c r="M480" s="28"/>
      <c r="N480" s="26"/>
      <c r="O480" s="26"/>
      <c r="P480" s="32"/>
      <c r="Q480" s="33"/>
      <c r="R480" s="34">
        <v>2200000</v>
      </c>
      <c r="S480" s="34"/>
      <c r="T480" s="34">
        <v>2200000</v>
      </c>
      <c r="U480" s="34"/>
      <c r="V480" s="34"/>
      <c r="W480" s="35">
        <v>0</v>
      </c>
      <c r="X480"/>
      <c r="Y480"/>
    </row>
    <row r="481" spans="2:25" ht="100.15" customHeight="1" x14ac:dyDescent="0.25">
      <c r="B481" s="15">
        <v>545</v>
      </c>
      <c r="C481" s="16" t="s">
        <v>903</v>
      </c>
      <c r="D481" s="16" t="s">
        <v>933</v>
      </c>
      <c r="E481" s="16" t="s">
        <v>134</v>
      </c>
      <c r="F481" s="17" t="s">
        <v>135</v>
      </c>
      <c r="G481" s="18" t="s">
        <v>943</v>
      </c>
      <c r="H481" s="19" t="s">
        <v>935</v>
      </c>
      <c r="I481" s="19" t="s">
        <v>907</v>
      </c>
      <c r="J481" s="16" t="s">
        <v>36</v>
      </c>
      <c r="K481" s="19" t="s">
        <v>936</v>
      </c>
      <c r="L481" s="20" t="s">
        <v>937</v>
      </c>
      <c r="M481" s="18" t="s">
        <v>912</v>
      </c>
      <c r="N481" s="16">
        <v>20</v>
      </c>
      <c r="O481" s="16" t="s">
        <v>39</v>
      </c>
      <c r="P481" s="21">
        <v>44632</v>
      </c>
      <c r="Q481" s="22">
        <v>0</v>
      </c>
      <c r="R481" s="23">
        <v>1441370.7737</v>
      </c>
      <c r="S481" s="23">
        <v>100000</v>
      </c>
      <c r="T481" s="23">
        <f>SUM(BudgetRequestDetail[[#This Row],[Labor Fiscal Impact
FY 2022
($)]:[Non-Labor Fiscal Impact
FY 2022
($)]])</f>
        <v>1541370.7737</v>
      </c>
      <c r="U481" s="23">
        <v>2676831.4367999998</v>
      </c>
      <c r="V481" s="23">
        <v>20000</v>
      </c>
      <c r="W481" s="24">
        <f>SUM(BudgetRequestDetail[[#This Row],[Labor Fiscal Impact
FY 2022-23
($)]:[Non-Labor Fiscal Impact
FY 2022-23
($)]])</f>
        <v>2696831.4367999998</v>
      </c>
      <c r="X481"/>
      <c r="Y481"/>
    </row>
    <row r="482" spans="2:25" ht="100.15" customHeight="1" x14ac:dyDescent="0.25">
      <c r="B482" s="15">
        <v>545</v>
      </c>
      <c r="C482" s="16" t="s">
        <v>903</v>
      </c>
      <c r="D482" s="16" t="s">
        <v>944</v>
      </c>
      <c r="E482" s="16" t="s">
        <v>110</v>
      </c>
      <c r="F482" s="17" t="s">
        <v>183</v>
      </c>
      <c r="G482" s="18" t="s">
        <v>945</v>
      </c>
      <c r="H482" s="19" t="s">
        <v>946</v>
      </c>
      <c r="I482" s="19" t="s">
        <v>947</v>
      </c>
      <c r="J482" s="16" t="s">
        <v>36</v>
      </c>
      <c r="K482" s="19" t="s">
        <v>948</v>
      </c>
      <c r="L482" s="20" t="s">
        <v>949</v>
      </c>
      <c r="M482" s="18" t="s">
        <v>950</v>
      </c>
      <c r="N482" s="16">
        <v>5</v>
      </c>
      <c r="O482" s="16" t="s">
        <v>39</v>
      </c>
      <c r="P482" s="21">
        <v>44632</v>
      </c>
      <c r="Q482" s="22">
        <v>0</v>
      </c>
      <c r="R482" s="23">
        <v>249871.71739999999</v>
      </c>
      <c r="S482" s="23">
        <v>25000</v>
      </c>
      <c r="T482" s="23">
        <f>SUM(BudgetRequestDetail[[#This Row],[Labor Fiscal Impact
FY 2022
($)]:[Non-Labor Fiscal Impact
FY 2022
($)]])</f>
        <v>274871.71739999996</v>
      </c>
      <c r="U482" s="23">
        <v>464047.47519999999</v>
      </c>
      <c r="V482" s="23">
        <v>5000</v>
      </c>
      <c r="W482" s="24">
        <f>SUM(BudgetRequestDetail[[#This Row],[Labor Fiscal Impact
FY 2022-23
($)]:[Non-Labor Fiscal Impact
FY 2022-23
($)]])</f>
        <v>469047.47519999999</v>
      </c>
      <c r="X482"/>
      <c r="Y482"/>
    </row>
    <row r="483" spans="2:25" ht="100.15" customHeight="1" x14ac:dyDescent="0.25">
      <c r="B483" s="15">
        <v>550</v>
      </c>
      <c r="C483" s="16" t="s">
        <v>951</v>
      </c>
      <c r="D483" s="16" t="s">
        <v>952</v>
      </c>
      <c r="E483" s="16" t="s">
        <v>110</v>
      </c>
      <c r="F483" s="17" t="s">
        <v>111</v>
      </c>
      <c r="G483" s="18" t="s">
        <v>842</v>
      </c>
      <c r="H483" s="19" t="s">
        <v>953</v>
      </c>
      <c r="I483" s="19" t="s">
        <v>954</v>
      </c>
      <c r="J483" s="16" t="s">
        <v>36</v>
      </c>
      <c r="K483" s="19" t="s">
        <v>955</v>
      </c>
      <c r="L483" s="20" t="s">
        <v>956</v>
      </c>
      <c r="M483" s="18" t="s">
        <v>842</v>
      </c>
      <c r="N483" s="16">
        <v>1</v>
      </c>
      <c r="O483" s="16" t="s">
        <v>39</v>
      </c>
      <c r="P483" s="21">
        <v>44604</v>
      </c>
      <c r="Q483" s="22">
        <v>0</v>
      </c>
      <c r="R483" s="23">
        <v>45081.945</v>
      </c>
      <c r="S483" s="23">
        <v>0</v>
      </c>
      <c r="T483" s="23">
        <f>SUM(BudgetRequestDetail[[#This Row],[Labor Fiscal Impact
FY 2022
($)]:[Non-Labor Fiscal Impact
FY 2022
($)]])</f>
        <v>45081.945</v>
      </c>
      <c r="U483" s="23">
        <v>73258.160600000003</v>
      </c>
      <c r="V483" s="23">
        <v>0</v>
      </c>
      <c r="W483" s="24">
        <f>SUM(BudgetRequestDetail[[#This Row],[Labor Fiscal Impact
FY 2022-23
($)]:[Non-Labor Fiscal Impact
FY 2022-23
($)]])</f>
        <v>73258.160600000003</v>
      </c>
      <c r="X483"/>
      <c r="Y483"/>
    </row>
    <row r="484" spans="2:25" ht="100.15" customHeight="1" x14ac:dyDescent="0.25">
      <c r="B484" s="15">
        <v>550</v>
      </c>
      <c r="C484" s="16" t="s">
        <v>951</v>
      </c>
      <c r="D484" s="16" t="s">
        <v>952</v>
      </c>
      <c r="E484" s="16" t="s">
        <v>110</v>
      </c>
      <c r="F484" s="17" t="s">
        <v>111</v>
      </c>
      <c r="G484" s="18" t="s">
        <v>957</v>
      </c>
      <c r="H484" s="19" t="s">
        <v>958</v>
      </c>
      <c r="I484" s="19" t="s">
        <v>959</v>
      </c>
      <c r="J484" s="16" t="s">
        <v>36</v>
      </c>
      <c r="K484" s="19" t="s">
        <v>960</v>
      </c>
      <c r="L484" s="20" t="s">
        <v>961</v>
      </c>
      <c r="M484" s="18" t="s">
        <v>421</v>
      </c>
      <c r="N484" s="16">
        <v>6</v>
      </c>
      <c r="O484" s="16" t="s">
        <v>39</v>
      </c>
      <c r="P484" s="21">
        <v>44604</v>
      </c>
      <c r="Q484" s="22">
        <v>0</v>
      </c>
      <c r="R484" s="23">
        <v>236391.60990000001</v>
      </c>
      <c r="S484" s="23">
        <v>0</v>
      </c>
      <c r="T484" s="23">
        <f>SUM(BudgetRequestDetail[[#This Row],[Labor Fiscal Impact
FY 2022
($)]:[Non-Labor Fiscal Impact
FY 2022
($)]])</f>
        <v>236391.60990000001</v>
      </c>
      <c r="U484" s="23">
        <v>384136.36609999998</v>
      </c>
      <c r="V484" s="23">
        <v>0</v>
      </c>
      <c r="W484" s="24">
        <f>SUM(BudgetRequestDetail[[#This Row],[Labor Fiscal Impact
FY 2022-23
($)]:[Non-Labor Fiscal Impact
FY 2022-23
($)]])</f>
        <v>384136.36609999998</v>
      </c>
      <c r="X484"/>
      <c r="Y484"/>
    </row>
    <row r="485" spans="2:25" ht="100.15" customHeight="1" x14ac:dyDescent="0.25">
      <c r="B485" s="15">
        <v>550</v>
      </c>
      <c r="C485" s="16" t="s">
        <v>951</v>
      </c>
      <c r="D485" s="16" t="s">
        <v>952</v>
      </c>
      <c r="E485" s="16" t="s">
        <v>110</v>
      </c>
      <c r="F485" s="17" t="s">
        <v>111</v>
      </c>
      <c r="G485" s="18" t="s">
        <v>245</v>
      </c>
      <c r="H485" s="19" t="s">
        <v>962</v>
      </c>
      <c r="I485" s="19" t="s">
        <v>963</v>
      </c>
      <c r="J485" s="16" t="s">
        <v>36</v>
      </c>
      <c r="K485" s="19" t="s">
        <v>964</v>
      </c>
      <c r="L485" s="20" t="s">
        <v>965</v>
      </c>
      <c r="M485" s="18" t="s">
        <v>245</v>
      </c>
      <c r="N485" s="16">
        <v>1</v>
      </c>
      <c r="O485" s="16" t="s">
        <v>39</v>
      </c>
      <c r="P485" s="21">
        <v>44604</v>
      </c>
      <c r="Q485" s="22">
        <v>0</v>
      </c>
      <c r="R485" s="23">
        <v>52000.109499999999</v>
      </c>
      <c r="S485" s="23">
        <v>0</v>
      </c>
      <c r="T485" s="23">
        <f>SUM(BudgetRequestDetail[[#This Row],[Labor Fiscal Impact
FY 2022
($)]:[Non-Labor Fiscal Impact
FY 2022
($)]])</f>
        <v>52000.109499999999</v>
      </c>
      <c r="U485" s="23">
        <v>84500.177899999995</v>
      </c>
      <c r="V485" s="23">
        <v>0</v>
      </c>
      <c r="W485" s="24">
        <f>SUM(BudgetRequestDetail[[#This Row],[Labor Fiscal Impact
FY 2022-23
($)]:[Non-Labor Fiscal Impact
FY 2022-23
($)]])</f>
        <v>84500.177899999995</v>
      </c>
      <c r="X485"/>
      <c r="Y485"/>
    </row>
    <row r="486" spans="2:25" ht="100.15" customHeight="1" x14ac:dyDescent="0.25">
      <c r="B486" s="15">
        <v>550</v>
      </c>
      <c r="C486" s="16" t="s">
        <v>951</v>
      </c>
      <c r="D486" s="16" t="s">
        <v>952</v>
      </c>
      <c r="E486" s="16" t="s">
        <v>110</v>
      </c>
      <c r="F486" s="17" t="s">
        <v>111</v>
      </c>
      <c r="G486" s="18" t="s">
        <v>966</v>
      </c>
      <c r="H486" s="19" t="s">
        <v>967</v>
      </c>
      <c r="I486" s="19" t="s">
        <v>968</v>
      </c>
      <c r="J486" s="16" t="s">
        <v>36</v>
      </c>
      <c r="K486" s="19" t="s">
        <v>969</v>
      </c>
      <c r="L486" s="20" t="s">
        <v>970</v>
      </c>
      <c r="M486" s="18"/>
      <c r="N486" s="16"/>
      <c r="O486" s="16"/>
      <c r="P486" s="21"/>
      <c r="Q486" s="22">
        <v>0</v>
      </c>
      <c r="R486" s="23">
        <v>1200000</v>
      </c>
      <c r="S486" s="23"/>
      <c r="T486" s="23">
        <f>SUM(BudgetRequestDetail[[#This Row],[Labor Fiscal Impact
FY 2022
($)]:[Non-Labor Fiscal Impact
FY 2022
($)]])</f>
        <v>1200000</v>
      </c>
      <c r="U486" s="23">
        <v>1200000</v>
      </c>
      <c r="V486" s="23"/>
      <c r="W486" s="24">
        <f>SUM(BudgetRequestDetail[[#This Row],[Labor Fiscal Impact
FY 2022-23
($)]:[Non-Labor Fiscal Impact
FY 2022-23
($)]])</f>
        <v>1200000</v>
      </c>
      <c r="X486"/>
      <c r="Y486"/>
    </row>
    <row r="487" spans="2:25" ht="100.15" customHeight="1" x14ac:dyDescent="0.25">
      <c r="B487" s="15">
        <v>550</v>
      </c>
      <c r="C487" s="16" t="s">
        <v>951</v>
      </c>
      <c r="D487" s="16" t="s">
        <v>971</v>
      </c>
      <c r="E487" s="16" t="s">
        <v>31</v>
      </c>
      <c r="F487" s="17" t="s">
        <v>292</v>
      </c>
      <c r="G487" s="18" t="s">
        <v>966</v>
      </c>
      <c r="H487" s="19" t="s">
        <v>972</v>
      </c>
      <c r="I487" s="19" t="s">
        <v>973</v>
      </c>
      <c r="J487" s="16" t="s">
        <v>36</v>
      </c>
      <c r="K487" s="19" t="s">
        <v>969</v>
      </c>
      <c r="L487" s="20" t="s">
        <v>974</v>
      </c>
      <c r="M487" s="18"/>
      <c r="N487" s="16"/>
      <c r="O487" s="16"/>
      <c r="P487" s="21"/>
      <c r="Q487" s="22">
        <v>0</v>
      </c>
      <c r="R487" s="23">
        <v>450000</v>
      </c>
      <c r="S487" s="23"/>
      <c r="T487" s="23">
        <f>SUM(BudgetRequestDetail[[#This Row],[Labor Fiscal Impact
FY 2022
($)]:[Non-Labor Fiscal Impact
FY 2022
($)]])</f>
        <v>450000</v>
      </c>
      <c r="U487" s="23">
        <v>450000</v>
      </c>
      <c r="V487" s="23"/>
      <c r="W487" s="24">
        <f>SUM(BudgetRequestDetail[[#This Row],[Labor Fiscal Impact
FY 2022-23
($)]:[Non-Labor Fiscal Impact
FY 2022-23
($)]])</f>
        <v>450000</v>
      </c>
      <c r="X487"/>
      <c r="Y487"/>
    </row>
    <row r="488" spans="2:25" ht="100.15" customHeight="1" x14ac:dyDescent="0.25">
      <c r="B488" s="15">
        <v>550</v>
      </c>
      <c r="C488" s="16" t="s">
        <v>951</v>
      </c>
      <c r="D488" s="16" t="s">
        <v>975</v>
      </c>
      <c r="E488" s="16" t="s">
        <v>110</v>
      </c>
      <c r="F488" s="17" t="s">
        <v>130</v>
      </c>
      <c r="G488" s="18" t="s">
        <v>976</v>
      </c>
      <c r="H488" s="19" t="s">
        <v>977</v>
      </c>
      <c r="I488" s="19" t="s">
        <v>978</v>
      </c>
      <c r="J488" s="16" t="s">
        <v>77</v>
      </c>
      <c r="K488" s="19" t="s">
        <v>858</v>
      </c>
      <c r="L488" s="20" t="s">
        <v>859</v>
      </c>
      <c r="M488" s="18"/>
      <c r="N488" s="16"/>
      <c r="O488" s="16"/>
      <c r="P488" s="21"/>
      <c r="Q488" s="22">
        <v>0</v>
      </c>
      <c r="R488" s="23">
        <v>0</v>
      </c>
      <c r="S488" s="34">
        <v>130000</v>
      </c>
      <c r="T488" s="34">
        <v>130000</v>
      </c>
      <c r="U488" s="23">
        <v>0</v>
      </c>
      <c r="V488" s="23">
        <v>0</v>
      </c>
      <c r="W488" s="24">
        <f>SUM(BudgetRequestDetail[[#This Row],[Labor Fiscal Impact
FY 2022-23
($)]:[Non-Labor Fiscal Impact
FY 2022-23
($)]])</f>
        <v>0</v>
      </c>
      <c r="X488"/>
      <c r="Y488"/>
    </row>
    <row r="489" spans="2:25" ht="100.15" customHeight="1" x14ac:dyDescent="0.25">
      <c r="B489" s="15">
        <v>560</v>
      </c>
      <c r="C489" s="16" t="s">
        <v>979</v>
      </c>
      <c r="D489" s="16" t="s">
        <v>980</v>
      </c>
      <c r="E489" s="16" t="s">
        <v>110</v>
      </c>
      <c r="F489" s="17" t="s">
        <v>130</v>
      </c>
      <c r="G489" s="18" t="s">
        <v>981</v>
      </c>
      <c r="H489" s="19" t="s">
        <v>982</v>
      </c>
      <c r="I489" s="19" t="s">
        <v>983</v>
      </c>
      <c r="J489" s="16" t="s">
        <v>36</v>
      </c>
      <c r="K489" s="19" t="s">
        <v>984</v>
      </c>
      <c r="L489" s="20" t="s">
        <v>985</v>
      </c>
      <c r="M489" s="18" t="s">
        <v>912</v>
      </c>
      <c r="N489" s="16">
        <v>11</v>
      </c>
      <c r="O489" s="16" t="s">
        <v>39</v>
      </c>
      <c r="P489" s="21">
        <v>44632</v>
      </c>
      <c r="Q489" s="22">
        <v>0</v>
      </c>
      <c r="R489" s="23">
        <v>792753.92550000001</v>
      </c>
      <c r="S489" s="23">
        <v>70584</v>
      </c>
      <c r="T489" s="23">
        <f>SUM(BudgetRequestDetail[[#This Row],[Labor Fiscal Impact
FY 2022
($)]:[Non-Labor Fiscal Impact
FY 2022
($)]])</f>
        <v>863337.92550000001</v>
      </c>
      <c r="U489" s="23">
        <v>1472257.2901999999</v>
      </c>
      <c r="V489" s="23">
        <v>121000</v>
      </c>
      <c r="W489" s="24">
        <f>SUM(BudgetRequestDetail[[#This Row],[Labor Fiscal Impact
FY 2022-23
($)]:[Non-Labor Fiscal Impact
FY 2022-23
($)]])</f>
        <v>1593257.2901999999</v>
      </c>
      <c r="X489"/>
      <c r="Y489"/>
    </row>
    <row r="490" spans="2:25" ht="100.15" customHeight="1" x14ac:dyDescent="0.25">
      <c r="B490" s="15">
        <v>560</v>
      </c>
      <c r="C490" s="16" t="s">
        <v>979</v>
      </c>
      <c r="D490" s="16" t="s">
        <v>980</v>
      </c>
      <c r="E490" s="16" t="s">
        <v>110</v>
      </c>
      <c r="F490" s="17" t="s">
        <v>130</v>
      </c>
      <c r="G490" s="18" t="s">
        <v>986</v>
      </c>
      <c r="H490" s="19" t="s">
        <v>982</v>
      </c>
      <c r="I490" s="19" t="s">
        <v>983</v>
      </c>
      <c r="J490" s="16" t="s">
        <v>36</v>
      </c>
      <c r="K490" s="19" t="s">
        <v>984</v>
      </c>
      <c r="L490" s="20" t="s">
        <v>985</v>
      </c>
      <c r="M490" s="18" t="s">
        <v>912</v>
      </c>
      <c r="N490" s="16">
        <v>10</v>
      </c>
      <c r="O490" s="16" t="s">
        <v>39</v>
      </c>
      <c r="P490" s="21">
        <v>44716</v>
      </c>
      <c r="Q490" s="22">
        <v>0</v>
      </c>
      <c r="R490" s="23">
        <v>411820.22100000002</v>
      </c>
      <c r="S490" s="23">
        <v>64167</v>
      </c>
      <c r="T490" s="23">
        <f>SUM(BudgetRequestDetail[[#This Row],[Labor Fiscal Impact
FY 2022
($)]:[Non-Labor Fiscal Impact
FY 2022
($)]])</f>
        <v>475987.22100000002</v>
      </c>
      <c r="U490" s="23">
        <v>1338415.7183999999</v>
      </c>
      <c r="V490" s="23">
        <v>110000</v>
      </c>
      <c r="W490" s="24">
        <f>SUM(BudgetRequestDetail[[#This Row],[Labor Fiscal Impact
FY 2022-23
($)]:[Non-Labor Fiscal Impact
FY 2022-23
($)]])</f>
        <v>1448415.7183999999</v>
      </c>
      <c r="X490"/>
      <c r="Y490"/>
    </row>
    <row r="491" spans="2:25" ht="100.15" customHeight="1" x14ac:dyDescent="0.25">
      <c r="B491" s="15">
        <v>560</v>
      </c>
      <c r="C491" s="16" t="s">
        <v>979</v>
      </c>
      <c r="D491" s="16" t="s">
        <v>980</v>
      </c>
      <c r="E491" s="16" t="s">
        <v>110</v>
      </c>
      <c r="F491" s="17" t="s">
        <v>130</v>
      </c>
      <c r="G491" s="18" t="s">
        <v>986</v>
      </c>
      <c r="H491" s="19" t="s">
        <v>982</v>
      </c>
      <c r="I491" s="19" t="s">
        <v>983</v>
      </c>
      <c r="J491" s="16" t="s">
        <v>36</v>
      </c>
      <c r="K491" s="19" t="s">
        <v>984</v>
      </c>
      <c r="L491" s="20"/>
      <c r="M491" s="18" t="s">
        <v>912</v>
      </c>
      <c r="N491" s="16">
        <v>10</v>
      </c>
      <c r="O491" s="16" t="s">
        <v>39</v>
      </c>
      <c r="P491" s="21">
        <v>44814</v>
      </c>
      <c r="Q491" s="22">
        <v>0</v>
      </c>
      <c r="R491" s="23">
        <v>51477.527600000001</v>
      </c>
      <c r="S491" s="23">
        <v>64167</v>
      </c>
      <c r="T491" s="23">
        <f>SUM(BudgetRequestDetail[[#This Row],[Labor Fiscal Impact
FY 2022
($)]:[Non-Labor Fiscal Impact
FY 2022
($)]])</f>
        <v>115644.5276</v>
      </c>
      <c r="U491" s="23">
        <v>1338415.7183999999</v>
      </c>
      <c r="V491" s="23">
        <v>110000</v>
      </c>
      <c r="W491" s="24">
        <f>SUM(BudgetRequestDetail[[#This Row],[Labor Fiscal Impact
FY 2022-23
($)]:[Non-Labor Fiscal Impact
FY 2022-23
($)]])</f>
        <v>1448415.7183999999</v>
      </c>
      <c r="X491"/>
      <c r="Y491"/>
    </row>
    <row r="492" spans="2:25" ht="100.15" customHeight="1" x14ac:dyDescent="0.25">
      <c r="B492" s="15">
        <v>560</v>
      </c>
      <c r="C492" s="16" t="s">
        <v>979</v>
      </c>
      <c r="D492" s="16" t="s">
        <v>980</v>
      </c>
      <c r="E492" s="16" t="s">
        <v>110</v>
      </c>
      <c r="F492" s="17" t="s">
        <v>130</v>
      </c>
      <c r="G492" s="18" t="s">
        <v>986</v>
      </c>
      <c r="H492" s="19" t="s">
        <v>982</v>
      </c>
      <c r="I492" s="19" t="s">
        <v>983</v>
      </c>
      <c r="J492" s="16" t="s">
        <v>36</v>
      </c>
      <c r="K492" s="19" t="s">
        <v>984</v>
      </c>
      <c r="L492" s="20" t="s">
        <v>985</v>
      </c>
      <c r="M492" s="18" t="s">
        <v>912</v>
      </c>
      <c r="N492" s="16">
        <v>10</v>
      </c>
      <c r="O492" s="16" t="s">
        <v>39</v>
      </c>
      <c r="P492" s="21">
        <v>44898</v>
      </c>
      <c r="Q492" s="22">
        <v>0</v>
      </c>
      <c r="R492" s="23">
        <v>0</v>
      </c>
      <c r="S492" s="23">
        <v>64167</v>
      </c>
      <c r="T492" s="23">
        <f>SUM(BudgetRequestDetail[[#This Row],[Labor Fiscal Impact
FY 2022
($)]:[Non-Labor Fiscal Impact
FY 2022
($)]])</f>
        <v>64167</v>
      </c>
      <c r="U492" s="23">
        <v>1081028.0802</v>
      </c>
      <c r="V492" s="23">
        <v>110000</v>
      </c>
      <c r="W492" s="24">
        <f>SUM(BudgetRequestDetail[[#This Row],[Labor Fiscal Impact
FY 2022-23
($)]:[Non-Labor Fiscal Impact
FY 2022-23
($)]])</f>
        <v>1191028.0802</v>
      </c>
      <c r="X492"/>
      <c r="Y492"/>
    </row>
    <row r="493" spans="2:25" ht="100.15" customHeight="1" x14ac:dyDescent="0.25">
      <c r="B493" s="15">
        <v>560</v>
      </c>
      <c r="C493" s="16" t="s">
        <v>979</v>
      </c>
      <c r="D493" s="16" t="s">
        <v>980</v>
      </c>
      <c r="E493" s="16" t="s">
        <v>110</v>
      </c>
      <c r="F493" s="17" t="s">
        <v>130</v>
      </c>
      <c r="G493" s="18" t="s">
        <v>986</v>
      </c>
      <c r="H493" s="19" t="s">
        <v>982</v>
      </c>
      <c r="I493" s="19" t="s">
        <v>983</v>
      </c>
      <c r="J493" s="16" t="s">
        <v>36</v>
      </c>
      <c r="K493" s="19" t="s">
        <v>984</v>
      </c>
      <c r="L493" s="20" t="s">
        <v>985</v>
      </c>
      <c r="M493" s="18" t="s">
        <v>912</v>
      </c>
      <c r="N493" s="16">
        <v>10</v>
      </c>
      <c r="O493" s="16" t="s">
        <v>39</v>
      </c>
      <c r="P493" s="21">
        <v>44996</v>
      </c>
      <c r="Q493" s="22">
        <v>0</v>
      </c>
      <c r="R493" s="23">
        <v>0</v>
      </c>
      <c r="S493" s="23">
        <v>64167</v>
      </c>
      <c r="T493" s="23">
        <f>SUM(BudgetRequestDetail[[#This Row],[Labor Fiscal Impact
FY 2022
($)]:[Non-Labor Fiscal Impact
FY 2022
($)]])</f>
        <v>64167</v>
      </c>
      <c r="U493" s="23">
        <v>720685.38679999998</v>
      </c>
      <c r="V493" s="23">
        <v>110000</v>
      </c>
      <c r="W493" s="24">
        <f>SUM(BudgetRequestDetail[[#This Row],[Labor Fiscal Impact
FY 2022-23
($)]:[Non-Labor Fiscal Impact
FY 2022-23
($)]])</f>
        <v>830685.38679999998</v>
      </c>
      <c r="X493"/>
      <c r="Y493"/>
    </row>
    <row r="494" spans="2:25" ht="100.15" customHeight="1" x14ac:dyDescent="0.25">
      <c r="B494" s="15">
        <v>560</v>
      </c>
      <c r="C494" s="16" t="s">
        <v>979</v>
      </c>
      <c r="D494" s="16" t="s">
        <v>980</v>
      </c>
      <c r="E494" s="16" t="s">
        <v>110</v>
      </c>
      <c r="F494" s="17" t="s">
        <v>130</v>
      </c>
      <c r="G494" s="18" t="s">
        <v>986</v>
      </c>
      <c r="H494" s="19" t="s">
        <v>982</v>
      </c>
      <c r="I494" s="19" t="s">
        <v>983</v>
      </c>
      <c r="J494" s="16" t="s">
        <v>36</v>
      </c>
      <c r="K494" s="19" t="s">
        <v>984</v>
      </c>
      <c r="L494" s="20" t="s">
        <v>985</v>
      </c>
      <c r="M494" s="18" t="s">
        <v>912</v>
      </c>
      <c r="N494" s="16">
        <v>10</v>
      </c>
      <c r="O494" s="16" t="s">
        <v>39</v>
      </c>
      <c r="P494" s="21">
        <v>45080</v>
      </c>
      <c r="Q494" s="22">
        <v>0</v>
      </c>
      <c r="R494" s="23">
        <v>0</v>
      </c>
      <c r="S494" s="23">
        <v>64167</v>
      </c>
      <c r="T494" s="23">
        <f>SUM(BudgetRequestDetail[[#This Row],[Labor Fiscal Impact
FY 2022
($)]:[Non-Labor Fiscal Impact
FY 2022
($)]])</f>
        <v>64167</v>
      </c>
      <c r="U494" s="23">
        <v>411820.22100000002</v>
      </c>
      <c r="V494" s="23">
        <v>110000</v>
      </c>
      <c r="W494" s="24">
        <f>SUM(BudgetRequestDetail[[#This Row],[Labor Fiscal Impact
FY 2022-23
($)]:[Non-Labor Fiscal Impact
FY 2022-23
($)]])</f>
        <v>521820.22100000002</v>
      </c>
      <c r="X494"/>
      <c r="Y494"/>
    </row>
    <row r="495" spans="2:25" ht="100.15" customHeight="1" x14ac:dyDescent="0.25">
      <c r="B495" s="15">
        <v>560</v>
      </c>
      <c r="C495" s="16" t="s">
        <v>979</v>
      </c>
      <c r="D495" s="16" t="s">
        <v>987</v>
      </c>
      <c r="E495" s="16" t="s">
        <v>110</v>
      </c>
      <c r="F495" s="17" t="s">
        <v>130</v>
      </c>
      <c r="G495" s="18" t="s">
        <v>988</v>
      </c>
      <c r="H495" s="19" t="s">
        <v>982</v>
      </c>
      <c r="I495" s="19" t="s">
        <v>983</v>
      </c>
      <c r="J495" s="16" t="s">
        <v>36</v>
      </c>
      <c r="K495" s="19" t="s">
        <v>984</v>
      </c>
      <c r="L495" s="20" t="s">
        <v>985</v>
      </c>
      <c r="M495" s="18" t="s">
        <v>912</v>
      </c>
      <c r="N495" s="16">
        <v>6</v>
      </c>
      <c r="O495" s="16" t="s">
        <v>39</v>
      </c>
      <c r="P495" s="21">
        <v>44618</v>
      </c>
      <c r="Q495" s="22">
        <v>0</v>
      </c>
      <c r="R495" s="23">
        <v>463297.7487</v>
      </c>
      <c r="S495" s="23">
        <v>26250</v>
      </c>
      <c r="T495" s="23">
        <f>SUM(BudgetRequestDetail[[#This Row],[Labor Fiscal Impact
FY 2022
($)]:[Non-Labor Fiscal Impact
FY 2022
($)]])</f>
        <v>489547.7487</v>
      </c>
      <c r="U495" s="23">
        <v>803049.43099999998</v>
      </c>
      <c r="V495" s="23">
        <v>45000</v>
      </c>
      <c r="W495" s="24">
        <f>SUM(BudgetRequestDetail[[#This Row],[Labor Fiscal Impact
FY 2022-23
($)]:[Non-Labor Fiscal Impact
FY 2022-23
($)]])</f>
        <v>848049.43099999998</v>
      </c>
      <c r="X495"/>
      <c r="Y495"/>
    </row>
    <row r="496" spans="2:25" ht="100.15" customHeight="1" x14ac:dyDescent="0.25">
      <c r="B496" s="15">
        <v>560</v>
      </c>
      <c r="C496" s="16" t="s">
        <v>979</v>
      </c>
      <c r="D496" s="16" t="s">
        <v>987</v>
      </c>
      <c r="E496" s="16" t="s">
        <v>110</v>
      </c>
      <c r="F496" s="17" t="s">
        <v>130</v>
      </c>
      <c r="G496" s="18" t="s">
        <v>988</v>
      </c>
      <c r="H496" s="19" t="s">
        <v>982</v>
      </c>
      <c r="I496" s="19" t="s">
        <v>983</v>
      </c>
      <c r="J496" s="16" t="s">
        <v>36</v>
      </c>
      <c r="K496" s="19" t="s">
        <v>984</v>
      </c>
      <c r="L496" s="20" t="s">
        <v>985</v>
      </c>
      <c r="M496" s="18" t="s">
        <v>912</v>
      </c>
      <c r="N496" s="16">
        <v>6</v>
      </c>
      <c r="O496" s="16" t="s">
        <v>39</v>
      </c>
      <c r="P496" s="21">
        <v>44688</v>
      </c>
      <c r="Q496" s="22">
        <v>0</v>
      </c>
      <c r="R496" s="23">
        <v>308865.16580000002</v>
      </c>
      <c r="S496" s="23">
        <v>26259</v>
      </c>
      <c r="T496" s="23">
        <f>SUM(BudgetRequestDetail[[#This Row],[Labor Fiscal Impact
FY 2022
($)]:[Non-Labor Fiscal Impact
FY 2022
($)]])</f>
        <v>335124.16580000002</v>
      </c>
      <c r="U496" s="23">
        <v>803049.43099999998</v>
      </c>
      <c r="V496" s="23">
        <v>45000</v>
      </c>
      <c r="W496" s="24">
        <f>SUM(BudgetRequestDetail[[#This Row],[Labor Fiscal Impact
FY 2022-23
($)]:[Non-Labor Fiscal Impact
FY 2022-23
($)]])</f>
        <v>848049.43099999998</v>
      </c>
      <c r="X496"/>
      <c r="Y496"/>
    </row>
    <row r="497" spans="2:25" ht="100.15" customHeight="1" x14ac:dyDescent="0.25">
      <c r="B497" s="15">
        <v>560</v>
      </c>
      <c r="C497" s="16" t="s">
        <v>979</v>
      </c>
      <c r="D497" s="16" t="s">
        <v>980</v>
      </c>
      <c r="E497" s="16" t="s">
        <v>110</v>
      </c>
      <c r="F497" s="17" t="s">
        <v>130</v>
      </c>
      <c r="G497" s="18" t="s">
        <v>989</v>
      </c>
      <c r="H497" s="19" t="s">
        <v>982</v>
      </c>
      <c r="I497" s="19" t="s">
        <v>983</v>
      </c>
      <c r="J497" s="16" t="s">
        <v>36</v>
      </c>
      <c r="K497" s="19" t="s">
        <v>990</v>
      </c>
      <c r="L497" s="20" t="s">
        <v>991</v>
      </c>
      <c r="M497" s="18" t="s">
        <v>920</v>
      </c>
      <c r="N497" s="16">
        <v>4</v>
      </c>
      <c r="O497" s="16" t="s">
        <v>39</v>
      </c>
      <c r="P497" s="21">
        <v>44632</v>
      </c>
      <c r="Q497" s="22">
        <v>0</v>
      </c>
      <c r="R497" s="23">
        <v>275751.80209999997</v>
      </c>
      <c r="S497" s="23">
        <v>14000</v>
      </c>
      <c r="T497" s="23">
        <f>SUM(BudgetRequestDetail[[#This Row],[Labor Fiscal Impact
FY 2022
($)]:[Non-Labor Fiscal Impact
FY 2022
($)]])</f>
        <v>289751.80209999997</v>
      </c>
      <c r="U497" s="23">
        <v>512110.48959999997</v>
      </c>
      <c r="V497" s="23">
        <v>24000</v>
      </c>
      <c r="W497" s="24">
        <f>SUM(BudgetRequestDetail[[#This Row],[Labor Fiscal Impact
FY 2022-23
($)]:[Non-Labor Fiscal Impact
FY 2022-23
($)]])</f>
        <v>536110.48959999997</v>
      </c>
      <c r="X497"/>
      <c r="Y497"/>
    </row>
    <row r="498" spans="2:25" ht="100.15" customHeight="1" x14ac:dyDescent="0.25">
      <c r="B498" s="15">
        <v>560</v>
      </c>
      <c r="C498" s="16" t="s">
        <v>979</v>
      </c>
      <c r="D498" s="16" t="s">
        <v>980</v>
      </c>
      <c r="E498" s="16" t="s">
        <v>110</v>
      </c>
      <c r="F498" s="17" t="s">
        <v>130</v>
      </c>
      <c r="G498" s="18" t="s">
        <v>989</v>
      </c>
      <c r="H498" s="19" t="s">
        <v>982</v>
      </c>
      <c r="I498" s="19" t="s">
        <v>983</v>
      </c>
      <c r="J498" s="16" t="s">
        <v>36</v>
      </c>
      <c r="K498" s="19" t="s">
        <v>990</v>
      </c>
      <c r="L498" s="20" t="s">
        <v>991</v>
      </c>
      <c r="M498" s="18" t="s">
        <v>920</v>
      </c>
      <c r="N498" s="16">
        <v>4</v>
      </c>
      <c r="O498" s="16" t="s">
        <v>39</v>
      </c>
      <c r="P498" s="21">
        <v>44716</v>
      </c>
      <c r="Q498" s="22">
        <v>0</v>
      </c>
      <c r="R498" s="23">
        <v>157572.4583</v>
      </c>
      <c r="S498" s="23">
        <v>14000</v>
      </c>
      <c r="T498" s="23">
        <f>SUM(BudgetRequestDetail[[#This Row],[Labor Fiscal Impact
FY 2022
($)]:[Non-Labor Fiscal Impact
FY 2022
($)]])</f>
        <v>171572.4583</v>
      </c>
      <c r="U498" s="23">
        <v>512110.48959999997</v>
      </c>
      <c r="V498" s="23">
        <v>24000</v>
      </c>
      <c r="W498" s="24">
        <f>SUM(BudgetRequestDetail[[#This Row],[Labor Fiscal Impact
FY 2022-23
($)]:[Non-Labor Fiscal Impact
FY 2022-23
($)]])</f>
        <v>536110.48959999997</v>
      </c>
      <c r="X498"/>
      <c r="Y498"/>
    </row>
    <row r="499" spans="2:25" ht="100.15" customHeight="1" x14ac:dyDescent="0.25">
      <c r="B499" s="15">
        <v>560</v>
      </c>
      <c r="C499" s="16" t="s">
        <v>979</v>
      </c>
      <c r="D499" s="16" t="s">
        <v>980</v>
      </c>
      <c r="E499" s="16" t="s">
        <v>110</v>
      </c>
      <c r="F499" s="17" t="s">
        <v>130</v>
      </c>
      <c r="G499" s="18" t="s">
        <v>989</v>
      </c>
      <c r="H499" s="19" t="s">
        <v>982</v>
      </c>
      <c r="I499" s="19" t="s">
        <v>983</v>
      </c>
      <c r="J499" s="16" t="s">
        <v>36</v>
      </c>
      <c r="K499" s="19" t="s">
        <v>990</v>
      </c>
      <c r="L499" s="20" t="s">
        <v>991</v>
      </c>
      <c r="M499" s="18" t="s">
        <v>920</v>
      </c>
      <c r="N499" s="16">
        <v>4</v>
      </c>
      <c r="O499" s="16" t="s">
        <v>39</v>
      </c>
      <c r="P499" s="21">
        <v>44814</v>
      </c>
      <c r="Q499" s="22">
        <v>0</v>
      </c>
      <c r="R499" s="23">
        <v>19696.5573</v>
      </c>
      <c r="S499" s="23">
        <v>14000</v>
      </c>
      <c r="T499" s="23">
        <f>SUM(BudgetRequestDetail[[#This Row],[Labor Fiscal Impact
FY 2022
($)]:[Non-Labor Fiscal Impact
FY 2022
($)]])</f>
        <v>33696.5573</v>
      </c>
      <c r="U499" s="23">
        <v>512110.48959999997</v>
      </c>
      <c r="V499" s="23">
        <v>24000</v>
      </c>
      <c r="W499" s="24">
        <f>SUM(BudgetRequestDetail[[#This Row],[Labor Fiscal Impact
FY 2022-23
($)]:[Non-Labor Fiscal Impact
FY 2022-23
($)]])</f>
        <v>536110.48959999997</v>
      </c>
      <c r="X499"/>
      <c r="Y499"/>
    </row>
    <row r="500" spans="2:25" ht="100.15" customHeight="1" x14ac:dyDescent="0.25">
      <c r="B500" s="15">
        <v>560</v>
      </c>
      <c r="C500" s="16" t="s">
        <v>979</v>
      </c>
      <c r="D500" s="16" t="s">
        <v>992</v>
      </c>
      <c r="E500" s="16" t="s">
        <v>31</v>
      </c>
      <c r="F500" s="17" t="s">
        <v>32</v>
      </c>
      <c r="G500" s="18" t="s">
        <v>993</v>
      </c>
      <c r="H500" s="19" t="s">
        <v>982</v>
      </c>
      <c r="I500" s="19" t="s">
        <v>983</v>
      </c>
      <c r="J500" s="16" t="s">
        <v>36</v>
      </c>
      <c r="K500" s="19" t="s">
        <v>990</v>
      </c>
      <c r="L500" s="20" t="s">
        <v>994</v>
      </c>
      <c r="M500" s="18" t="s">
        <v>930</v>
      </c>
      <c r="N500" s="16">
        <v>5</v>
      </c>
      <c r="O500" s="16" t="s">
        <v>39</v>
      </c>
      <c r="P500" s="21">
        <v>44618</v>
      </c>
      <c r="Q500" s="22">
        <v>0</v>
      </c>
      <c r="R500" s="23">
        <v>228166.83319999999</v>
      </c>
      <c r="S500" s="23">
        <v>11667</v>
      </c>
      <c r="T500" s="23">
        <f>SUM(BudgetRequestDetail[[#This Row],[Labor Fiscal Impact
FY 2022
($)]:[Non-Labor Fiscal Impact
FY 2022
($)]])</f>
        <v>239833.83319999999</v>
      </c>
      <c r="U500" s="23">
        <v>395489.1776</v>
      </c>
      <c r="V500" s="23">
        <v>20000</v>
      </c>
      <c r="W500" s="24">
        <f>SUM(BudgetRequestDetail[[#This Row],[Labor Fiscal Impact
FY 2022-23
($)]:[Non-Labor Fiscal Impact
FY 2022-23
($)]])</f>
        <v>415489.1776</v>
      </c>
      <c r="X500"/>
      <c r="Y500"/>
    </row>
    <row r="501" spans="2:25" ht="100.15" customHeight="1" x14ac:dyDescent="0.25">
      <c r="B501" s="15">
        <v>560</v>
      </c>
      <c r="C501" s="16" t="s">
        <v>979</v>
      </c>
      <c r="D501" s="16" t="s">
        <v>992</v>
      </c>
      <c r="E501" s="16" t="s">
        <v>31</v>
      </c>
      <c r="F501" s="17" t="s">
        <v>32</v>
      </c>
      <c r="G501" s="18" t="s">
        <v>995</v>
      </c>
      <c r="H501" s="19" t="s">
        <v>982</v>
      </c>
      <c r="I501" s="19" t="s">
        <v>983</v>
      </c>
      <c r="J501" s="16" t="s">
        <v>36</v>
      </c>
      <c r="K501" s="19" t="s">
        <v>990</v>
      </c>
      <c r="L501" s="20" t="s">
        <v>994</v>
      </c>
      <c r="M501" s="18" t="s">
        <v>996</v>
      </c>
      <c r="N501" s="16">
        <v>6</v>
      </c>
      <c r="O501" s="16" t="s">
        <v>39</v>
      </c>
      <c r="P501" s="21">
        <v>44688</v>
      </c>
      <c r="Q501" s="22">
        <v>0</v>
      </c>
      <c r="R501" s="23">
        <v>169057.29380000001</v>
      </c>
      <c r="S501" s="23">
        <v>14000</v>
      </c>
      <c r="T501" s="23">
        <f>SUM(BudgetRequestDetail[[#This Row],[Labor Fiscal Impact
FY 2022
($)]:[Non-Labor Fiscal Impact
FY 2022
($)]])</f>
        <v>183057.29380000001</v>
      </c>
      <c r="U501" s="23">
        <v>439548.96380000003</v>
      </c>
      <c r="V501" s="23">
        <v>24000</v>
      </c>
      <c r="W501" s="24">
        <f>SUM(BudgetRequestDetail[[#This Row],[Labor Fiscal Impact
FY 2022-23
($)]:[Non-Labor Fiscal Impact
FY 2022-23
($)]])</f>
        <v>463548.96380000003</v>
      </c>
      <c r="X501"/>
      <c r="Y501"/>
    </row>
    <row r="502" spans="2:25" ht="100.15" customHeight="1" x14ac:dyDescent="0.25">
      <c r="B502" s="15">
        <v>560</v>
      </c>
      <c r="C502" s="16" t="s">
        <v>979</v>
      </c>
      <c r="D502" s="16" t="s">
        <v>992</v>
      </c>
      <c r="E502" s="16" t="s">
        <v>31</v>
      </c>
      <c r="F502" s="17" t="s">
        <v>32</v>
      </c>
      <c r="G502" s="18" t="s">
        <v>997</v>
      </c>
      <c r="H502" s="19" t="s">
        <v>982</v>
      </c>
      <c r="I502" s="19" t="s">
        <v>983</v>
      </c>
      <c r="J502" s="16" t="s">
        <v>36</v>
      </c>
      <c r="K502" s="19" t="s">
        <v>990</v>
      </c>
      <c r="L502" s="20" t="s">
        <v>994</v>
      </c>
      <c r="M502" s="18" t="s">
        <v>930</v>
      </c>
      <c r="N502" s="16">
        <v>2</v>
      </c>
      <c r="O502" s="16" t="s">
        <v>39</v>
      </c>
      <c r="P502" s="21">
        <v>44772</v>
      </c>
      <c r="Q502" s="22">
        <v>0</v>
      </c>
      <c r="R502" s="23">
        <v>24337.7955</v>
      </c>
      <c r="S502" s="23">
        <v>4667</v>
      </c>
      <c r="T502" s="23">
        <f>SUM(BudgetRequestDetail[[#This Row],[Labor Fiscal Impact
FY 2022
($)]:[Non-Labor Fiscal Impact
FY 2022
($)]])</f>
        <v>29004.7955</v>
      </c>
      <c r="U502" s="23">
        <v>158195.671</v>
      </c>
      <c r="V502" s="23">
        <v>8000</v>
      </c>
      <c r="W502" s="24">
        <f>SUM(BudgetRequestDetail[[#This Row],[Labor Fiscal Impact
FY 2022-23
($)]:[Non-Labor Fiscal Impact
FY 2022-23
($)]])</f>
        <v>166195.671</v>
      </c>
      <c r="X502"/>
      <c r="Y502"/>
    </row>
    <row r="503" spans="2:25" ht="100.15" customHeight="1" x14ac:dyDescent="0.25">
      <c r="B503" s="15">
        <v>560</v>
      </c>
      <c r="C503" s="16" t="s">
        <v>979</v>
      </c>
      <c r="D503" s="16" t="s">
        <v>992</v>
      </c>
      <c r="E503" s="16" t="s">
        <v>31</v>
      </c>
      <c r="F503" s="17" t="s">
        <v>32</v>
      </c>
      <c r="G503" s="18" t="s">
        <v>752</v>
      </c>
      <c r="H503" s="19" t="s">
        <v>982</v>
      </c>
      <c r="I503" s="19" t="s">
        <v>983</v>
      </c>
      <c r="J503" s="16" t="s">
        <v>36</v>
      </c>
      <c r="K503" s="19" t="s">
        <v>990</v>
      </c>
      <c r="L503" s="20" t="s">
        <v>998</v>
      </c>
      <c r="M503" s="18" t="s">
        <v>752</v>
      </c>
      <c r="N503" s="16">
        <v>1</v>
      </c>
      <c r="O503" s="16" t="s">
        <v>39</v>
      </c>
      <c r="P503" s="21">
        <v>44632</v>
      </c>
      <c r="Q503" s="22">
        <v>0</v>
      </c>
      <c r="R503" s="23">
        <v>93622.499599999996</v>
      </c>
      <c r="S503" s="23">
        <v>2333</v>
      </c>
      <c r="T503" s="23">
        <f>SUM(BudgetRequestDetail[[#This Row],[Labor Fiscal Impact
FY 2022
($)]:[Non-Labor Fiscal Impact
FY 2022
($)]])</f>
        <v>95955.499599999996</v>
      </c>
      <c r="U503" s="23">
        <v>173870.35649999999</v>
      </c>
      <c r="V503" s="23">
        <v>4000</v>
      </c>
      <c r="W503" s="24">
        <f>SUM(BudgetRequestDetail[[#This Row],[Labor Fiscal Impact
FY 2022-23
($)]:[Non-Labor Fiscal Impact
FY 2022-23
($)]])</f>
        <v>177870.35649999999</v>
      </c>
      <c r="X503"/>
      <c r="Y503"/>
    </row>
    <row r="504" spans="2:25" ht="100.15" customHeight="1" x14ac:dyDescent="0.25">
      <c r="B504" s="15">
        <v>560</v>
      </c>
      <c r="C504" s="16" t="s">
        <v>979</v>
      </c>
      <c r="D504" s="16" t="s">
        <v>992</v>
      </c>
      <c r="E504" s="16" t="s">
        <v>31</v>
      </c>
      <c r="F504" s="17" t="s">
        <v>32</v>
      </c>
      <c r="G504" s="18" t="s">
        <v>999</v>
      </c>
      <c r="H504" s="19" t="s">
        <v>982</v>
      </c>
      <c r="I504" s="19" t="s">
        <v>983</v>
      </c>
      <c r="J504" s="16" t="s">
        <v>36</v>
      </c>
      <c r="K504" s="19" t="s">
        <v>990</v>
      </c>
      <c r="L504" s="20" t="s">
        <v>998</v>
      </c>
      <c r="M504" s="18" t="s">
        <v>1000</v>
      </c>
      <c r="N504" s="16">
        <v>2</v>
      </c>
      <c r="O504" s="16" t="s">
        <v>39</v>
      </c>
      <c r="P504" s="21">
        <v>44632</v>
      </c>
      <c r="Q504" s="22">
        <v>0</v>
      </c>
      <c r="R504" s="23">
        <v>119300.1545</v>
      </c>
      <c r="S504" s="23">
        <v>2333</v>
      </c>
      <c r="T504" s="23">
        <f>SUM(BudgetRequestDetail[[#This Row],[Labor Fiscal Impact
FY 2022
($)]:[Non-Labor Fiscal Impact
FY 2022
($)]])</f>
        <v>121633.1545</v>
      </c>
      <c r="U504" s="23">
        <v>221557.42980000001</v>
      </c>
      <c r="V504" s="23">
        <v>4000</v>
      </c>
      <c r="W504" s="24">
        <f>SUM(BudgetRequestDetail[[#This Row],[Labor Fiscal Impact
FY 2022-23
($)]:[Non-Labor Fiscal Impact
FY 2022-23
($)]])</f>
        <v>225557.42980000001</v>
      </c>
      <c r="X504"/>
      <c r="Y504"/>
    </row>
    <row r="505" spans="2:25" ht="100.15" customHeight="1" x14ac:dyDescent="0.25">
      <c r="B505" s="15">
        <v>560</v>
      </c>
      <c r="C505" s="16" t="s">
        <v>979</v>
      </c>
      <c r="D505" s="16" t="s">
        <v>992</v>
      </c>
      <c r="E505" s="16" t="s">
        <v>31</v>
      </c>
      <c r="F505" s="17" t="s">
        <v>32</v>
      </c>
      <c r="G505" s="18" t="s">
        <v>996</v>
      </c>
      <c r="H505" s="19" t="s">
        <v>982</v>
      </c>
      <c r="I505" s="19" t="s">
        <v>983</v>
      </c>
      <c r="J505" s="16" t="s">
        <v>36</v>
      </c>
      <c r="K505" s="19" t="s">
        <v>990</v>
      </c>
      <c r="L505" s="20" t="s">
        <v>994</v>
      </c>
      <c r="M505" s="18" t="s">
        <v>996</v>
      </c>
      <c r="N505" s="16">
        <v>1</v>
      </c>
      <c r="O505" s="16" t="s">
        <v>39</v>
      </c>
      <c r="P505" s="21">
        <v>44716</v>
      </c>
      <c r="Q505" s="22">
        <v>0</v>
      </c>
      <c r="R505" s="23">
        <v>22540.9725</v>
      </c>
      <c r="S505" s="23">
        <v>2333</v>
      </c>
      <c r="T505" s="23">
        <f>SUM(BudgetRequestDetail[[#This Row],[Labor Fiscal Impact
FY 2022
($)]:[Non-Labor Fiscal Impact
FY 2022
($)]])</f>
        <v>24873.9725</v>
      </c>
      <c r="U505" s="23">
        <v>73258.160600000003</v>
      </c>
      <c r="V505" s="23">
        <v>4000</v>
      </c>
      <c r="W505" s="24">
        <f>SUM(BudgetRequestDetail[[#This Row],[Labor Fiscal Impact
FY 2022-23
($)]:[Non-Labor Fiscal Impact
FY 2022-23
($)]])</f>
        <v>77258.160600000003</v>
      </c>
      <c r="X505"/>
      <c r="Y505"/>
    </row>
    <row r="506" spans="2:25" ht="100.15" customHeight="1" x14ac:dyDescent="0.25">
      <c r="B506" s="15">
        <v>560</v>
      </c>
      <c r="C506" s="16" t="s">
        <v>979</v>
      </c>
      <c r="D506" s="16" t="s">
        <v>1001</v>
      </c>
      <c r="E506" s="16" t="s">
        <v>31</v>
      </c>
      <c r="F506" s="17" t="s">
        <v>32</v>
      </c>
      <c r="G506" s="18" t="s">
        <v>1002</v>
      </c>
      <c r="H506" s="19" t="s">
        <v>982</v>
      </c>
      <c r="I506" s="19" t="s">
        <v>983</v>
      </c>
      <c r="J506" s="16" t="s">
        <v>36</v>
      </c>
      <c r="K506" s="19" t="s">
        <v>990</v>
      </c>
      <c r="L506" s="20" t="s">
        <v>998</v>
      </c>
      <c r="M506" s="18" t="s">
        <v>1003</v>
      </c>
      <c r="N506" s="16">
        <v>4</v>
      </c>
      <c r="O506" s="16" t="s">
        <v>39</v>
      </c>
      <c r="P506" s="21">
        <v>44660</v>
      </c>
      <c r="Q506" s="22">
        <v>0</v>
      </c>
      <c r="R506" s="23">
        <v>160892.11979999999</v>
      </c>
      <c r="S506" s="23">
        <v>10500</v>
      </c>
      <c r="T506" s="23">
        <f>SUM(BudgetRequestDetail[[#This Row],[Labor Fiscal Impact
FY 2022
($)]:[Non-Labor Fiscal Impact
FY 2022
($)]])</f>
        <v>171392.11979999999</v>
      </c>
      <c r="U506" s="23">
        <v>348599.59299999999</v>
      </c>
      <c r="V506" s="23">
        <v>18000</v>
      </c>
      <c r="W506" s="24">
        <f>SUM(BudgetRequestDetail[[#This Row],[Labor Fiscal Impact
FY 2022-23
($)]:[Non-Labor Fiscal Impact
FY 2022-23
($)]])</f>
        <v>366599.59299999999</v>
      </c>
      <c r="X506"/>
      <c r="Y506"/>
    </row>
    <row r="507" spans="2:25" ht="100.15" customHeight="1" x14ac:dyDescent="0.25">
      <c r="B507" s="15">
        <v>560</v>
      </c>
      <c r="C507" s="16" t="s">
        <v>979</v>
      </c>
      <c r="D507" s="16" t="s">
        <v>1004</v>
      </c>
      <c r="E507" s="16" t="s">
        <v>110</v>
      </c>
      <c r="F507" s="17" t="s">
        <v>130</v>
      </c>
      <c r="G507" s="18" t="s">
        <v>1005</v>
      </c>
      <c r="H507" s="19" t="s">
        <v>982</v>
      </c>
      <c r="I507" s="19" t="s">
        <v>983</v>
      </c>
      <c r="J507" s="16" t="s">
        <v>36</v>
      </c>
      <c r="K507" s="19" t="s">
        <v>990</v>
      </c>
      <c r="L507" s="20" t="s">
        <v>998</v>
      </c>
      <c r="M507" s="18" t="s">
        <v>922</v>
      </c>
      <c r="N507" s="16">
        <v>3</v>
      </c>
      <c r="O507" s="16" t="s">
        <v>39</v>
      </c>
      <c r="P507" s="21">
        <v>44744</v>
      </c>
      <c r="Q507" s="22">
        <v>0</v>
      </c>
      <c r="R507" s="23">
        <v>78260.229399999997</v>
      </c>
      <c r="S507" s="23">
        <v>7875</v>
      </c>
      <c r="T507" s="23">
        <f>SUM(BudgetRequestDetail[[#This Row],[Labor Fiscal Impact
FY 2022
($)]:[Non-Labor Fiscal Impact
FY 2022
($)]])</f>
        <v>86135.229399999997</v>
      </c>
      <c r="U507" s="23">
        <v>339127.66080000001</v>
      </c>
      <c r="V507" s="23">
        <v>13500</v>
      </c>
      <c r="W507" s="24">
        <f>SUM(BudgetRequestDetail[[#This Row],[Labor Fiscal Impact
FY 2022-23
($)]:[Non-Labor Fiscal Impact
FY 2022-23
($)]])</f>
        <v>352627.66080000001</v>
      </c>
      <c r="X507"/>
      <c r="Y507"/>
    </row>
    <row r="508" spans="2:25" ht="100.15" customHeight="1" x14ac:dyDescent="0.25">
      <c r="B508" s="15">
        <v>560</v>
      </c>
      <c r="C508" s="16" t="s">
        <v>979</v>
      </c>
      <c r="D508" s="16" t="s">
        <v>987</v>
      </c>
      <c r="E508" s="16" t="s">
        <v>110</v>
      </c>
      <c r="F508" s="17" t="s">
        <v>130</v>
      </c>
      <c r="G508" s="18" t="s">
        <v>1006</v>
      </c>
      <c r="H508" s="19" t="s">
        <v>982</v>
      </c>
      <c r="I508" s="19" t="s">
        <v>983</v>
      </c>
      <c r="J508" s="16" t="s">
        <v>36</v>
      </c>
      <c r="K508" s="19" t="s">
        <v>984</v>
      </c>
      <c r="L508" s="20" t="s">
        <v>985</v>
      </c>
      <c r="M508" s="18" t="s">
        <v>912</v>
      </c>
      <c r="N508" s="16">
        <v>8</v>
      </c>
      <c r="O508" s="16" t="s">
        <v>39</v>
      </c>
      <c r="P508" s="21">
        <v>44814</v>
      </c>
      <c r="Q508" s="22">
        <v>0</v>
      </c>
      <c r="R508" s="23">
        <v>41182.022100000002</v>
      </c>
      <c r="S508" s="23">
        <v>35000</v>
      </c>
      <c r="T508" s="23">
        <f>SUM(BudgetRequestDetail[[#This Row],[Labor Fiscal Impact
FY 2022
($)]:[Non-Labor Fiscal Impact
FY 2022
($)]])</f>
        <v>76182.022100000002</v>
      </c>
      <c r="U508" s="23">
        <v>1070732.5747</v>
      </c>
      <c r="V508" s="23">
        <v>60000</v>
      </c>
      <c r="W508" s="24">
        <f>SUM(BudgetRequestDetail[[#This Row],[Labor Fiscal Impact
FY 2022-23
($)]:[Non-Labor Fiscal Impact
FY 2022-23
($)]])</f>
        <v>1130732.5747</v>
      </c>
      <c r="X508"/>
      <c r="Y508"/>
    </row>
    <row r="509" spans="2:25" ht="100.15" customHeight="1" x14ac:dyDescent="0.25">
      <c r="B509" s="15">
        <v>601</v>
      </c>
      <c r="C509" s="16" t="s">
        <v>1007</v>
      </c>
      <c r="D509" s="16" t="s">
        <v>274</v>
      </c>
      <c r="E509" s="16" t="s">
        <v>110</v>
      </c>
      <c r="F509" s="17" t="s">
        <v>111</v>
      </c>
      <c r="G509" s="18" t="s">
        <v>1008</v>
      </c>
      <c r="H509" s="19" t="s">
        <v>1009</v>
      </c>
      <c r="I509" s="19" t="s">
        <v>1010</v>
      </c>
      <c r="J509" s="16" t="s">
        <v>36</v>
      </c>
      <c r="K509" s="19" t="s">
        <v>1011</v>
      </c>
      <c r="L509" s="20" t="s">
        <v>1012</v>
      </c>
      <c r="M509" s="18" t="s">
        <v>1013</v>
      </c>
      <c r="N509" s="16">
        <v>9</v>
      </c>
      <c r="O509" s="16" t="s">
        <v>39</v>
      </c>
      <c r="P509" s="21">
        <v>44604</v>
      </c>
      <c r="Q509" s="22">
        <v>0</v>
      </c>
      <c r="R509" s="23">
        <v>392558.1643</v>
      </c>
      <c r="S509" s="23">
        <v>0</v>
      </c>
      <c r="T509" s="23">
        <f>SUM(BudgetRequestDetail[[#This Row],[Labor Fiscal Impact
FY 2022
($)]:[Non-Labor Fiscal Impact
FY 2022
($)]])</f>
        <v>392558.1643</v>
      </c>
      <c r="U509" s="23">
        <v>637907.01699999999</v>
      </c>
      <c r="V509" s="23">
        <v>0</v>
      </c>
      <c r="W509" s="24">
        <f>SUM(BudgetRequestDetail[[#This Row],[Labor Fiscal Impact
FY 2022-23
($)]:[Non-Labor Fiscal Impact
FY 2022-23
($)]])</f>
        <v>637907.01699999999</v>
      </c>
      <c r="X509"/>
      <c r="Y509"/>
    </row>
    <row r="510" spans="2:25" ht="100.15" customHeight="1" x14ac:dyDescent="0.25">
      <c r="B510" s="15">
        <v>601</v>
      </c>
      <c r="C510" s="16" t="s">
        <v>1007</v>
      </c>
      <c r="D510" s="16" t="s">
        <v>274</v>
      </c>
      <c r="E510" s="16" t="s">
        <v>110</v>
      </c>
      <c r="F510" s="17" t="s">
        <v>111</v>
      </c>
      <c r="G510" s="18" t="s">
        <v>1014</v>
      </c>
      <c r="H510" s="19" t="s">
        <v>1015</v>
      </c>
      <c r="I510" s="19" t="s">
        <v>1016</v>
      </c>
      <c r="J510" s="16" t="s">
        <v>36</v>
      </c>
      <c r="K510" s="19" t="s">
        <v>1011</v>
      </c>
      <c r="L510" s="20" t="s">
        <v>1012</v>
      </c>
      <c r="M510" s="18" t="s">
        <v>1014</v>
      </c>
      <c r="N510" s="16">
        <v>1</v>
      </c>
      <c r="O510" s="16" t="s">
        <v>39</v>
      </c>
      <c r="P510" s="21">
        <v>44604</v>
      </c>
      <c r="Q510" s="22">
        <v>0</v>
      </c>
      <c r="R510" s="23">
        <v>35171.714</v>
      </c>
      <c r="S510" s="23">
        <v>0</v>
      </c>
      <c r="T510" s="23">
        <f>SUM(BudgetRequestDetail[[#This Row],[Labor Fiscal Impact
FY 2022
($)]:[Non-Labor Fiscal Impact
FY 2022
($)]])</f>
        <v>35171.714</v>
      </c>
      <c r="U510" s="23">
        <v>57154.035199999998</v>
      </c>
      <c r="V510" s="23">
        <v>0</v>
      </c>
      <c r="W510" s="24">
        <f>SUM(BudgetRequestDetail[[#This Row],[Labor Fiscal Impact
FY 2022-23
($)]:[Non-Labor Fiscal Impact
FY 2022-23
($)]])</f>
        <v>57154.035199999998</v>
      </c>
      <c r="X510"/>
      <c r="Y510"/>
    </row>
    <row r="511" spans="2:25" ht="100.15" customHeight="1" x14ac:dyDescent="0.25">
      <c r="B511" s="15">
        <v>601</v>
      </c>
      <c r="C511" s="16" t="s">
        <v>1007</v>
      </c>
      <c r="D511" s="16" t="s">
        <v>274</v>
      </c>
      <c r="E511" s="16" t="s">
        <v>110</v>
      </c>
      <c r="F511" s="17" t="s">
        <v>111</v>
      </c>
      <c r="G511" s="18" t="s">
        <v>1017</v>
      </c>
      <c r="H511" s="19" t="s">
        <v>1018</v>
      </c>
      <c r="I511" s="19" t="s">
        <v>1019</v>
      </c>
      <c r="J511" s="16" t="s">
        <v>36</v>
      </c>
      <c r="K511" s="19" t="s">
        <v>1011</v>
      </c>
      <c r="L511" s="20" t="s">
        <v>1012</v>
      </c>
      <c r="M511" s="18" t="s">
        <v>1017</v>
      </c>
      <c r="N511" s="16">
        <v>1</v>
      </c>
      <c r="O511" s="16" t="s">
        <v>39</v>
      </c>
      <c r="P511" s="21">
        <v>44604</v>
      </c>
      <c r="Q511" s="22">
        <v>0</v>
      </c>
      <c r="R511" s="23">
        <v>43617.573799999998</v>
      </c>
      <c r="S511" s="23">
        <v>0</v>
      </c>
      <c r="T511" s="23">
        <f>SUM(BudgetRequestDetail[[#This Row],[Labor Fiscal Impact
FY 2022
($)]:[Non-Labor Fiscal Impact
FY 2022
($)]])</f>
        <v>43617.573799999998</v>
      </c>
      <c r="U511" s="23">
        <v>70878.557400000005</v>
      </c>
      <c r="V511" s="23">
        <v>0</v>
      </c>
      <c r="W511" s="24">
        <f>SUM(BudgetRequestDetail[[#This Row],[Labor Fiscal Impact
FY 2022-23
($)]:[Non-Labor Fiscal Impact
FY 2022-23
($)]])</f>
        <v>70878.557400000005</v>
      </c>
      <c r="X511"/>
      <c r="Y511"/>
    </row>
    <row r="512" spans="2:25" ht="100.15" customHeight="1" x14ac:dyDescent="0.25">
      <c r="B512" s="15">
        <v>605</v>
      </c>
      <c r="C512" s="16" t="s">
        <v>1020</v>
      </c>
      <c r="D512" s="16" t="s">
        <v>133</v>
      </c>
      <c r="E512" s="16" t="s">
        <v>31</v>
      </c>
      <c r="F512" s="17" t="s">
        <v>32</v>
      </c>
      <c r="G512" s="18" t="s">
        <v>1021</v>
      </c>
      <c r="H512" s="19" t="s">
        <v>1022</v>
      </c>
      <c r="I512" s="19" t="s">
        <v>1023</v>
      </c>
      <c r="J512" s="16" t="s">
        <v>36</v>
      </c>
      <c r="K512" s="19" t="s">
        <v>1024</v>
      </c>
      <c r="L512" s="20" t="s">
        <v>1025</v>
      </c>
      <c r="M512" s="18" t="s">
        <v>1021</v>
      </c>
      <c r="N512" s="16">
        <v>1</v>
      </c>
      <c r="O512" s="16" t="s">
        <v>39</v>
      </c>
      <c r="P512" s="21">
        <v>44646</v>
      </c>
      <c r="Q512" s="22">
        <v>0</v>
      </c>
      <c r="R512" s="23">
        <v>98904</v>
      </c>
      <c r="S512" s="23">
        <v>0</v>
      </c>
      <c r="T512" s="23">
        <f>SUM(BudgetRequestDetail[[#This Row],[Labor Fiscal Impact
FY 2022
($)]:[Non-Labor Fiscal Impact
FY 2022
($)]])</f>
        <v>98904</v>
      </c>
      <c r="U512" s="23">
        <v>169549</v>
      </c>
      <c r="V512" s="23">
        <v>0</v>
      </c>
      <c r="W512" s="24">
        <f>SUM(BudgetRequestDetail[[#This Row],[Labor Fiscal Impact
FY 2022-23
($)]:[Non-Labor Fiscal Impact
FY 2022-23
($)]])</f>
        <v>169549</v>
      </c>
      <c r="X512"/>
      <c r="Y512"/>
    </row>
    <row r="513" spans="2:25" ht="100.15" customHeight="1" x14ac:dyDescent="0.25">
      <c r="B513" s="15">
        <v>605</v>
      </c>
      <c r="C513" s="16" t="s">
        <v>1020</v>
      </c>
      <c r="D513" s="16" t="s">
        <v>1026</v>
      </c>
      <c r="E513" s="16" t="s">
        <v>110</v>
      </c>
      <c r="F513" s="17" t="s">
        <v>111</v>
      </c>
      <c r="G513" s="18" t="s">
        <v>1027</v>
      </c>
      <c r="H513" s="19" t="s">
        <v>1028</v>
      </c>
      <c r="I513" s="19" t="s">
        <v>1029</v>
      </c>
      <c r="J513" s="16" t="s">
        <v>36</v>
      </c>
      <c r="K513" s="19" t="s">
        <v>1030</v>
      </c>
      <c r="L513" s="20" t="s">
        <v>1031</v>
      </c>
      <c r="M513" s="18"/>
      <c r="N513" s="16"/>
      <c r="O513" s="16"/>
      <c r="P513" s="21"/>
      <c r="Q513" s="22">
        <v>0</v>
      </c>
      <c r="R513" s="23">
        <v>0</v>
      </c>
      <c r="S513" s="23">
        <v>1712000</v>
      </c>
      <c r="T513" s="23">
        <f>SUM(BudgetRequestDetail[[#This Row],[Labor Fiscal Impact
FY 2022
($)]:[Non-Labor Fiscal Impact
FY 2022
($)]])</f>
        <v>1712000</v>
      </c>
      <c r="U513" s="23">
        <v>0</v>
      </c>
      <c r="V513" s="23">
        <v>2920000</v>
      </c>
      <c r="W513" s="24">
        <f>SUM(BudgetRequestDetail[[#This Row],[Labor Fiscal Impact
FY 2022-23
($)]:[Non-Labor Fiscal Impact
FY 2022-23
($)]])</f>
        <v>2920000</v>
      </c>
      <c r="X513"/>
      <c r="Y513"/>
    </row>
    <row r="514" spans="2:25" ht="100.15" customHeight="1" x14ac:dyDescent="0.25">
      <c r="B514" s="15">
        <v>605</v>
      </c>
      <c r="C514" s="16" t="s">
        <v>1020</v>
      </c>
      <c r="D514" s="16" t="s">
        <v>1026</v>
      </c>
      <c r="E514" s="16" t="s">
        <v>110</v>
      </c>
      <c r="F514" s="17" t="s">
        <v>111</v>
      </c>
      <c r="G514" s="18" t="s">
        <v>1032</v>
      </c>
      <c r="H514" s="19" t="s">
        <v>1033</v>
      </c>
      <c r="I514" s="19" t="s">
        <v>1034</v>
      </c>
      <c r="J514" s="16" t="s">
        <v>36</v>
      </c>
      <c r="K514" s="19" t="s">
        <v>1035</v>
      </c>
      <c r="L514" s="20" t="s">
        <v>1036</v>
      </c>
      <c r="M514" s="18"/>
      <c r="N514" s="16"/>
      <c r="O514" s="16"/>
      <c r="P514" s="21"/>
      <c r="Q514" s="22">
        <v>0</v>
      </c>
      <c r="R514" s="23">
        <v>0</v>
      </c>
      <c r="S514" s="23">
        <v>1648000</v>
      </c>
      <c r="T514" s="23">
        <f>SUM(BudgetRequestDetail[[#This Row],[Labor Fiscal Impact
FY 2022
($)]:[Non-Labor Fiscal Impact
FY 2022
($)]])</f>
        <v>1648000</v>
      </c>
      <c r="U514" s="23">
        <v>0</v>
      </c>
      <c r="V514" s="23">
        <v>2825000</v>
      </c>
      <c r="W514" s="24">
        <f>SUM(BudgetRequestDetail[[#This Row],[Labor Fiscal Impact
FY 2022-23
($)]:[Non-Labor Fiscal Impact
FY 2022-23
($)]])</f>
        <v>2825000</v>
      </c>
      <c r="X514"/>
      <c r="Y514"/>
    </row>
    <row r="515" spans="2:25" ht="100.15" customHeight="1" x14ac:dyDescent="0.25">
      <c r="B515" s="15">
        <v>605</v>
      </c>
      <c r="C515" s="16" t="s">
        <v>1020</v>
      </c>
      <c r="D515" s="16" t="s">
        <v>1037</v>
      </c>
      <c r="E515" s="16" t="s">
        <v>110</v>
      </c>
      <c r="F515" s="17" t="s">
        <v>111</v>
      </c>
      <c r="G515" s="18" t="s">
        <v>1038</v>
      </c>
      <c r="H515" s="19" t="s">
        <v>1039</v>
      </c>
      <c r="I515" s="19" t="s">
        <v>1040</v>
      </c>
      <c r="J515" s="16" t="s">
        <v>36</v>
      </c>
      <c r="K515" s="19" t="s">
        <v>1041</v>
      </c>
      <c r="L515" s="20" t="s">
        <v>1042</v>
      </c>
      <c r="M515" s="18"/>
      <c r="N515" s="16"/>
      <c r="O515" s="16"/>
      <c r="P515" s="21"/>
      <c r="Q515" s="22">
        <v>0</v>
      </c>
      <c r="R515" s="23">
        <v>0</v>
      </c>
      <c r="S515" s="23">
        <v>3159683</v>
      </c>
      <c r="T515" s="23">
        <f>SUM(BudgetRequestDetail[[#This Row],[Labor Fiscal Impact
FY 2022
($)]:[Non-Labor Fiscal Impact
FY 2022
($)]])</f>
        <v>3159683</v>
      </c>
      <c r="U515" s="23">
        <v>0</v>
      </c>
      <c r="V515" s="23">
        <v>5416000</v>
      </c>
      <c r="W515" s="24">
        <f>SUM(BudgetRequestDetail[[#This Row],[Labor Fiscal Impact
FY 2022-23
($)]:[Non-Labor Fiscal Impact
FY 2022-23
($)]])</f>
        <v>5416000</v>
      </c>
      <c r="X515"/>
      <c r="Y515"/>
    </row>
    <row r="516" spans="2:25" ht="100.15" customHeight="1" x14ac:dyDescent="0.25">
      <c r="B516" s="15">
        <v>615</v>
      </c>
      <c r="C516" s="16" t="s">
        <v>1288</v>
      </c>
      <c r="D516" s="16" t="s">
        <v>1289</v>
      </c>
      <c r="E516" s="16" t="s">
        <v>134</v>
      </c>
      <c r="F516" s="17" t="s">
        <v>135</v>
      </c>
      <c r="G516" s="18" t="s">
        <v>1290</v>
      </c>
      <c r="H516" s="19" t="s">
        <v>1291</v>
      </c>
      <c r="I516" s="19" t="s">
        <v>1292</v>
      </c>
      <c r="J516" s="16" t="s">
        <v>36</v>
      </c>
      <c r="K516" s="19" t="s">
        <v>1293</v>
      </c>
      <c r="L516" s="20" t="s">
        <v>1294</v>
      </c>
      <c r="M516" s="18" t="s">
        <v>1295</v>
      </c>
      <c r="N516" s="16">
        <v>2</v>
      </c>
      <c r="O516" s="16" t="s">
        <v>39</v>
      </c>
      <c r="P516" s="21">
        <v>44604</v>
      </c>
      <c r="Q516" s="22">
        <v>0</v>
      </c>
      <c r="R516" s="23">
        <v>116970</v>
      </c>
      <c r="S516" s="23">
        <v>0</v>
      </c>
      <c r="T516" s="23">
        <f>SUM(BudgetRequestDetail[[#This Row],[Labor Fiscal Impact
FY 2022
($)]:[Non-Labor Fiscal Impact
FY 2022
($)]])</f>
        <v>116970</v>
      </c>
      <c r="U516" s="23">
        <v>200520</v>
      </c>
      <c r="V516" s="23">
        <v>0</v>
      </c>
      <c r="W516" s="24">
        <f>SUM(BudgetRequestDetail[[#This Row],[Labor Fiscal Impact
FY 2022-23
($)]:[Non-Labor Fiscal Impact
FY 2022-23
($)]])</f>
        <v>200520</v>
      </c>
      <c r="X516"/>
      <c r="Y516"/>
    </row>
    <row r="517" spans="2:25" ht="100.15" customHeight="1" x14ac:dyDescent="0.25">
      <c r="B517" s="15">
        <v>615</v>
      </c>
      <c r="C517" s="16" t="s">
        <v>1288</v>
      </c>
      <c r="D517" s="16" t="s">
        <v>1289</v>
      </c>
      <c r="E517" s="16" t="s">
        <v>134</v>
      </c>
      <c r="F517" s="17" t="s">
        <v>135</v>
      </c>
      <c r="G517" s="18" t="s">
        <v>1296</v>
      </c>
      <c r="H517" s="19" t="s">
        <v>1291</v>
      </c>
      <c r="I517" s="19" t="s">
        <v>1292</v>
      </c>
      <c r="J517" s="16" t="s">
        <v>36</v>
      </c>
      <c r="K517" s="19" t="s">
        <v>1297</v>
      </c>
      <c r="L517" s="20" t="s">
        <v>1298</v>
      </c>
      <c r="M517" s="18" t="s">
        <v>1299</v>
      </c>
      <c r="N517" s="16">
        <v>1</v>
      </c>
      <c r="O517" s="16" t="s">
        <v>39</v>
      </c>
      <c r="P517" s="21">
        <v>44604</v>
      </c>
      <c r="Q517" s="22">
        <v>0</v>
      </c>
      <c r="R517" s="23">
        <v>46292</v>
      </c>
      <c r="S517" s="23">
        <v>0</v>
      </c>
      <c r="T517" s="23">
        <f>SUM(BudgetRequestDetail[[#This Row],[Labor Fiscal Impact
FY 2022
($)]:[Non-Labor Fiscal Impact
FY 2022
($)]])</f>
        <v>46292</v>
      </c>
      <c r="U517" s="23">
        <v>79357</v>
      </c>
      <c r="V517" s="23">
        <v>0</v>
      </c>
      <c r="W517" s="24">
        <f>SUM(BudgetRequestDetail[[#This Row],[Labor Fiscal Impact
FY 2022-23
($)]:[Non-Labor Fiscal Impact
FY 2022-23
($)]])</f>
        <v>79357</v>
      </c>
      <c r="X517"/>
      <c r="Y517"/>
    </row>
    <row r="518" spans="2:25" ht="100.15" customHeight="1" x14ac:dyDescent="0.25">
      <c r="B518" s="15">
        <v>615</v>
      </c>
      <c r="C518" s="16" t="s">
        <v>1288</v>
      </c>
      <c r="D518" s="16" t="s">
        <v>68</v>
      </c>
      <c r="E518" s="16" t="s">
        <v>134</v>
      </c>
      <c r="F518" s="17" t="s">
        <v>135</v>
      </c>
      <c r="G518" s="18" t="s">
        <v>1300</v>
      </c>
      <c r="H518" s="19" t="s">
        <v>1301</v>
      </c>
      <c r="I518" s="19" t="s">
        <v>1302</v>
      </c>
      <c r="J518" s="16" t="s">
        <v>36</v>
      </c>
      <c r="K518" s="19" t="s">
        <v>1303</v>
      </c>
      <c r="L518" s="20" t="s">
        <v>1304</v>
      </c>
      <c r="M518" s="18" t="s">
        <v>1300</v>
      </c>
      <c r="N518" s="16">
        <v>1</v>
      </c>
      <c r="O518" s="16" t="s">
        <v>39</v>
      </c>
      <c r="P518" s="21">
        <v>44604</v>
      </c>
      <c r="Q518" s="22">
        <v>0</v>
      </c>
      <c r="R518" s="23">
        <v>122685.7031</v>
      </c>
      <c r="S518" s="23">
        <v>0</v>
      </c>
      <c r="T518" s="23">
        <f>SUM(BudgetRequestDetail[[#This Row],[Labor Fiscal Impact
FY 2022
($)]:[Non-Labor Fiscal Impact
FY 2022
($)]])</f>
        <v>122685.7031</v>
      </c>
      <c r="U518" s="23">
        <v>198936.91279999999</v>
      </c>
      <c r="V518" s="23">
        <v>0</v>
      </c>
      <c r="W518" s="24">
        <f>SUM(BudgetRequestDetail[[#This Row],[Labor Fiscal Impact
FY 2022-23
($)]:[Non-Labor Fiscal Impact
FY 2022-23
($)]])</f>
        <v>198936.91279999999</v>
      </c>
      <c r="X518"/>
      <c r="Y518"/>
    </row>
    <row r="519" spans="2:25" ht="100.15" customHeight="1" x14ac:dyDescent="0.25">
      <c r="B519" s="15">
        <v>615</v>
      </c>
      <c r="C519" s="16" t="s">
        <v>1288</v>
      </c>
      <c r="D519" s="16" t="s">
        <v>1289</v>
      </c>
      <c r="E519" s="16" t="s">
        <v>134</v>
      </c>
      <c r="F519" s="17" t="s">
        <v>135</v>
      </c>
      <c r="G519" s="18" t="s">
        <v>1295</v>
      </c>
      <c r="H519" s="19" t="s">
        <v>1305</v>
      </c>
      <c r="I519" s="19" t="s">
        <v>1306</v>
      </c>
      <c r="J519" s="16" t="s">
        <v>36</v>
      </c>
      <c r="K519" s="19" t="s">
        <v>1307</v>
      </c>
      <c r="L519" s="20" t="s">
        <v>1308</v>
      </c>
      <c r="M519" s="18" t="s">
        <v>1295</v>
      </c>
      <c r="N519" s="16">
        <v>1</v>
      </c>
      <c r="O519" s="16" t="s">
        <v>39</v>
      </c>
      <c r="P519" s="21">
        <v>44604</v>
      </c>
      <c r="Q519" s="22">
        <v>0</v>
      </c>
      <c r="R519" s="23">
        <v>69564.648400000005</v>
      </c>
      <c r="S519" s="23">
        <v>0</v>
      </c>
      <c r="T519" s="23">
        <f>SUM(BudgetRequestDetail[[#This Row],[Labor Fiscal Impact
FY 2022
($)]:[Non-Labor Fiscal Impact
FY 2022
($)]])</f>
        <v>69564.648400000005</v>
      </c>
      <c r="U519" s="23">
        <v>113042.5536</v>
      </c>
      <c r="V519" s="23">
        <v>0</v>
      </c>
      <c r="W519" s="24">
        <f>SUM(BudgetRequestDetail[[#This Row],[Labor Fiscal Impact
FY 2022-23
($)]:[Non-Labor Fiscal Impact
FY 2022-23
($)]])</f>
        <v>113042.5536</v>
      </c>
      <c r="X519"/>
      <c r="Y519"/>
    </row>
    <row r="520" spans="2:25" ht="100.15" customHeight="1" x14ac:dyDescent="0.25">
      <c r="B520" s="15">
        <v>700</v>
      </c>
      <c r="C520" s="16" t="s">
        <v>1043</v>
      </c>
      <c r="D520" s="16" t="s">
        <v>1044</v>
      </c>
      <c r="E520" s="16" t="s">
        <v>110</v>
      </c>
      <c r="F520" s="17" t="s">
        <v>111</v>
      </c>
      <c r="G520" s="18" t="s">
        <v>1045</v>
      </c>
      <c r="H520" s="19" t="s">
        <v>1046</v>
      </c>
      <c r="I520" s="19" t="s">
        <v>1047</v>
      </c>
      <c r="J520" s="16" t="s">
        <v>36</v>
      </c>
      <c r="K520" s="19" t="s">
        <v>1048</v>
      </c>
      <c r="L520" s="20" t="s">
        <v>1049</v>
      </c>
      <c r="M520" s="18"/>
      <c r="N520" s="16"/>
      <c r="O520" s="16"/>
      <c r="P520" s="21"/>
      <c r="Q520" s="22">
        <v>0</v>
      </c>
      <c r="R520" s="23">
        <v>0</v>
      </c>
      <c r="S520" s="23">
        <v>779324</v>
      </c>
      <c r="T520" s="23">
        <f>SUM(BudgetRequestDetail[[#This Row],[Labor Fiscal Impact
FY 2022
($)]:[Non-Labor Fiscal Impact
FY 2022
($)]])</f>
        <v>779324</v>
      </c>
      <c r="U520" s="23">
        <v>0</v>
      </c>
      <c r="V520" s="23">
        <v>1335984</v>
      </c>
      <c r="W520" s="24">
        <f>SUM(BudgetRequestDetail[[#This Row],[Labor Fiscal Impact
FY 2022-23
($)]:[Non-Labor Fiscal Impact
FY 2022-23
($)]])</f>
        <v>1335984</v>
      </c>
      <c r="X520"/>
      <c r="Y520"/>
    </row>
    <row r="521" spans="2:25" ht="100.15" customHeight="1" x14ac:dyDescent="0.25">
      <c r="B521" s="15">
        <v>700</v>
      </c>
      <c r="C521" s="16" t="s">
        <v>1043</v>
      </c>
      <c r="D521" s="16" t="s">
        <v>1044</v>
      </c>
      <c r="E521" s="16" t="s">
        <v>110</v>
      </c>
      <c r="F521" s="17" t="s">
        <v>111</v>
      </c>
      <c r="G521" s="18" t="s">
        <v>1050</v>
      </c>
      <c r="H521" s="19" t="s">
        <v>1051</v>
      </c>
      <c r="I521" s="19" t="s">
        <v>1047</v>
      </c>
      <c r="J521" s="16" t="s">
        <v>36</v>
      </c>
      <c r="K521" s="19" t="s">
        <v>1048</v>
      </c>
      <c r="L521" s="20" t="s">
        <v>1052</v>
      </c>
      <c r="M521" s="18"/>
      <c r="N521" s="16"/>
      <c r="O521" s="16"/>
      <c r="P521" s="21"/>
      <c r="Q521" s="22">
        <v>0</v>
      </c>
      <c r="R521" s="23">
        <v>0</v>
      </c>
      <c r="S521" s="23">
        <v>6213.6666999999998</v>
      </c>
      <c r="T521" s="23">
        <f>SUM(BudgetRequestDetail[[#This Row],[Labor Fiscal Impact
FY 2022
($)]:[Non-Labor Fiscal Impact
FY 2022
($)]])</f>
        <v>6213.6666999999998</v>
      </c>
      <c r="U521" s="23">
        <v>0</v>
      </c>
      <c r="V521" s="23">
        <v>10652</v>
      </c>
      <c r="W521" s="24">
        <f>SUM(BudgetRequestDetail[[#This Row],[Labor Fiscal Impact
FY 2022-23
($)]:[Non-Labor Fiscal Impact
FY 2022-23
($)]])</f>
        <v>10652</v>
      </c>
      <c r="X521"/>
      <c r="Y521"/>
    </row>
    <row r="522" spans="2:25" ht="100.15" customHeight="1" x14ac:dyDescent="0.25">
      <c r="B522" s="15">
        <v>700</v>
      </c>
      <c r="C522" s="16" t="s">
        <v>1043</v>
      </c>
      <c r="D522" s="16" t="s">
        <v>1044</v>
      </c>
      <c r="E522" s="16" t="s">
        <v>110</v>
      </c>
      <c r="F522" s="17" t="s">
        <v>111</v>
      </c>
      <c r="G522" s="18" t="s">
        <v>1053</v>
      </c>
      <c r="H522" s="19" t="s">
        <v>1054</v>
      </c>
      <c r="I522" s="19" t="s">
        <v>1047</v>
      </c>
      <c r="J522" s="16" t="s">
        <v>77</v>
      </c>
      <c r="K522" s="19" t="s">
        <v>1048</v>
      </c>
      <c r="L522" s="20" t="s">
        <v>1055</v>
      </c>
      <c r="M522" s="18"/>
      <c r="N522" s="16"/>
      <c r="O522" s="16"/>
      <c r="P522" s="21"/>
      <c r="Q522" s="22">
        <v>0</v>
      </c>
      <c r="R522" s="23">
        <v>0</v>
      </c>
      <c r="S522" s="23">
        <v>4563.4166999999998</v>
      </c>
      <c r="T522" s="23">
        <f>SUM(BudgetRequestDetail[[#This Row],[Labor Fiscal Impact
FY 2022
($)]:[Non-Labor Fiscal Impact
FY 2022
($)]])</f>
        <v>4563.4166999999998</v>
      </c>
      <c r="U522" s="23">
        <v>0</v>
      </c>
      <c r="V522" s="23">
        <v>7823</v>
      </c>
      <c r="W522" s="24">
        <f>SUM(BudgetRequestDetail[[#This Row],[Labor Fiscal Impact
FY 2022-23
($)]:[Non-Labor Fiscal Impact
FY 2022-23
($)]])</f>
        <v>7823</v>
      </c>
      <c r="X522"/>
      <c r="Y522"/>
    </row>
    <row r="523" spans="2:25" ht="100.15" customHeight="1" x14ac:dyDescent="0.25">
      <c r="B523" s="15">
        <v>700</v>
      </c>
      <c r="C523" s="16" t="s">
        <v>1043</v>
      </c>
      <c r="D523" s="16" t="s">
        <v>274</v>
      </c>
      <c r="E523" s="16" t="s">
        <v>110</v>
      </c>
      <c r="F523" s="17" t="s">
        <v>111</v>
      </c>
      <c r="G523" s="18" t="s">
        <v>966</v>
      </c>
      <c r="H523" s="19" t="s">
        <v>1056</v>
      </c>
      <c r="I523" s="19" t="s">
        <v>1057</v>
      </c>
      <c r="J523" s="16" t="s">
        <v>36</v>
      </c>
      <c r="K523" s="19" t="s">
        <v>1058</v>
      </c>
      <c r="L523" s="20" t="s">
        <v>1059</v>
      </c>
      <c r="M523" s="18"/>
      <c r="N523" s="16"/>
      <c r="O523" s="16"/>
      <c r="P523" s="21"/>
      <c r="Q523" s="22">
        <v>0</v>
      </c>
      <c r="R523" s="23">
        <v>173702.6667</v>
      </c>
      <c r="S523" s="23"/>
      <c r="T523" s="23">
        <f>SUM(BudgetRequestDetail[[#This Row],[Labor Fiscal Impact
FY 2022
($)]:[Non-Labor Fiscal Impact
FY 2022
($)]])</f>
        <v>173702.6667</v>
      </c>
      <c r="U523" s="23">
        <v>297776</v>
      </c>
      <c r="V523" s="23"/>
      <c r="W523" s="24">
        <f>SUM(BudgetRequestDetail[[#This Row],[Labor Fiscal Impact
FY 2022-23
($)]:[Non-Labor Fiscal Impact
FY 2022-23
($)]])</f>
        <v>297776</v>
      </c>
      <c r="X523"/>
      <c r="Y523"/>
    </row>
    <row r="524" spans="2:25" ht="100.15" customHeight="1" x14ac:dyDescent="0.25">
      <c r="B524" s="15">
        <v>700</v>
      </c>
      <c r="C524" s="16" t="s">
        <v>1043</v>
      </c>
      <c r="D524" s="16" t="s">
        <v>1044</v>
      </c>
      <c r="E524" s="16" t="s">
        <v>110</v>
      </c>
      <c r="F524" s="17" t="s">
        <v>111</v>
      </c>
      <c r="G524" s="18" t="s">
        <v>1060</v>
      </c>
      <c r="H524" s="19" t="s">
        <v>1061</v>
      </c>
      <c r="I524" s="19" t="s">
        <v>1062</v>
      </c>
      <c r="J524" s="16" t="s">
        <v>36</v>
      </c>
      <c r="K524" s="19" t="s">
        <v>1063</v>
      </c>
      <c r="L524" s="20" t="s">
        <v>1064</v>
      </c>
      <c r="M524" s="18" t="s">
        <v>1060</v>
      </c>
      <c r="N524" s="16">
        <v>1</v>
      </c>
      <c r="O524" s="16" t="s">
        <v>39</v>
      </c>
      <c r="P524" s="21">
        <v>44634</v>
      </c>
      <c r="Q524" s="22">
        <v>0</v>
      </c>
      <c r="R524" s="23">
        <v>57726.666700000002</v>
      </c>
      <c r="S524" s="23">
        <v>0</v>
      </c>
      <c r="T524" s="23">
        <f>SUM(BudgetRequestDetail[[#This Row],[Labor Fiscal Impact
FY 2022
($)]:[Non-Labor Fiscal Impact
FY 2022
($)]])</f>
        <v>57726.666700000002</v>
      </c>
      <c r="U524" s="23">
        <v>98960</v>
      </c>
      <c r="V524" s="23">
        <v>0</v>
      </c>
      <c r="W524" s="24">
        <f>SUM(BudgetRequestDetail[[#This Row],[Labor Fiscal Impact
FY 2022-23
($)]:[Non-Labor Fiscal Impact
FY 2022-23
($)]])</f>
        <v>98960</v>
      </c>
      <c r="X524"/>
      <c r="Y524"/>
    </row>
    <row r="525" spans="2:25" ht="100.15" customHeight="1" x14ac:dyDescent="0.25">
      <c r="B525" s="15">
        <v>700</v>
      </c>
      <c r="C525" s="16" t="s">
        <v>1043</v>
      </c>
      <c r="D525" s="16" t="s">
        <v>1044</v>
      </c>
      <c r="E525" s="16" t="s">
        <v>110</v>
      </c>
      <c r="F525" s="17" t="s">
        <v>111</v>
      </c>
      <c r="G525" s="18" t="s">
        <v>1065</v>
      </c>
      <c r="H525" s="19" t="s">
        <v>1066</v>
      </c>
      <c r="I525" s="19" t="s">
        <v>1062</v>
      </c>
      <c r="J525" s="16" t="s">
        <v>36</v>
      </c>
      <c r="K525" s="19" t="s">
        <v>1063</v>
      </c>
      <c r="L525" s="20" t="s">
        <v>1064</v>
      </c>
      <c r="M525" s="18" t="s">
        <v>1065</v>
      </c>
      <c r="N525" s="16">
        <v>1</v>
      </c>
      <c r="O525" s="16" t="s">
        <v>39</v>
      </c>
      <c r="P525" s="21">
        <v>44634</v>
      </c>
      <c r="Q525" s="22">
        <v>0</v>
      </c>
      <c r="R525" s="23">
        <v>35357.583299999998</v>
      </c>
      <c r="S525" s="23">
        <v>0</v>
      </c>
      <c r="T525" s="23">
        <f>SUM(BudgetRequestDetail[[#This Row],[Labor Fiscal Impact
FY 2022
($)]:[Non-Labor Fiscal Impact
FY 2022
($)]])</f>
        <v>35357.583299999998</v>
      </c>
      <c r="U525" s="23">
        <v>60613</v>
      </c>
      <c r="V525" s="23">
        <v>0</v>
      </c>
      <c r="W525" s="24">
        <f>SUM(BudgetRequestDetail[[#This Row],[Labor Fiscal Impact
FY 2022-23
($)]:[Non-Labor Fiscal Impact
FY 2022-23
($)]])</f>
        <v>60613</v>
      </c>
      <c r="X525"/>
      <c r="Y525"/>
    </row>
    <row r="526" spans="2:25" ht="100.15" customHeight="1" x14ac:dyDescent="0.25">
      <c r="B526" s="15">
        <v>700</v>
      </c>
      <c r="C526" s="16" t="s">
        <v>1043</v>
      </c>
      <c r="D526" s="16" t="s">
        <v>274</v>
      </c>
      <c r="E526" s="16" t="s">
        <v>110</v>
      </c>
      <c r="F526" s="17" t="s">
        <v>111</v>
      </c>
      <c r="G526" s="18" t="s">
        <v>1067</v>
      </c>
      <c r="H526" s="19" t="s">
        <v>1068</v>
      </c>
      <c r="I526" s="19" t="s">
        <v>1069</v>
      </c>
      <c r="J526" s="16" t="s">
        <v>36</v>
      </c>
      <c r="K526" s="19" t="s">
        <v>1070</v>
      </c>
      <c r="L526" s="20" t="s">
        <v>1071</v>
      </c>
      <c r="M526" s="18" t="s">
        <v>1067</v>
      </c>
      <c r="N526" s="16">
        <v>1</v>
      </c>
      <c r="O526" s="16" t="s">
        <v>39</v>
      </c>
      <c r="P526" s="21">
        <v>44634</v>
      </c>
      <c r="Q526" s="22">
        <v>0</v>
      </c>
      <c r="R526" s="23">
        <v>98943.833299999998</v>
      </c>
      <c r="S526" s="23">
        <v>0</v>
      </c>
      <c r="T526" s="23">
        <f>SUM(BudgetRequestDetail[[#This Row],[Labor Fiscal Impact
FY 2022
($)]:[Non-Labor Fiscal Impact
FY 2022
($)]])</f>
        <v>98943.833299999998</v>
      </c>
      <c r="U526" s="23">
        <v>169618</v>
      </c>
      <c r="V526" s="23">
        <v>0</v>
      </c>
      <c r="W526" s="24">
        <f>SUM(BudgetRequestDetail[[#This Row],[Labor Fiscal Impact
FY 2022-23
($)]:[Non-Labor Fiscal Impact
FY 2022-23
($)]])</f>
        <v>169618</v>
      </c>
      <c r="X526"/>
      <c r="Y526"/>
    </row>
    <row r="527" spans="2:25" ht="100.15" customHeight="1" x14ac:dyDescent="0.25">
      <c r="B527" s="15">
        <v>700</v>
      </c>
      <c r="C527" s="16" t="s">
        <v>1043</v>
      </c>
      <c r="D527" s="16" t="s">
        <v>274</v>
      </c>
      <c r="E527" s="16" t="s">
        <v>110</v>
      </c>
      <c r="F527" s="17" t="s">
        <v>111</v>
      </c>
      <c r="G527" s="18" t="s">
        <v>1072</v>
      </c>
      <c r="H527" s="19" t="s">
        <v>1073</v>
      </c>
      <c r="I527" s="19" t="s">
        <v>1069</v>
      </c>
      <c r="J527" s="16" t="s">
        <v>36</v>
      </c>
      <c r="K527" s="19" t="s">
        <v>1070</v>
      </c>
      <c r="L527" s="20" t="s">
        <v>1074</v>
      </c>
      <c r="M527" s="18" t="s">
        <v>1072</v>
      </c>
      <c r="N527" s="16">
        <v>1</v>
      </c>
      <c r="O527" s="16" t="s">
        <v>39</v>
      </c>
      <c r="P527" s="21">
        <v>44634</v>
      </c>
      <c r="Q527" s="22">
        <v>0</v>
      </c>
      <c r="R527" s="23">
        <v>75989</v>
      </c>
      <c r="S527" s="23">
        <v>0</v>
      </c>
      <c r="T527" s="23">
        <f>SUM(BudgetRequestDetail[[#This Row],[Labor Fiscal Impact
FY 2022
($)]:[Non-Labor Fiscal Impact
FY 2022
($)]])</f>
        <v>75989</v>
      </c>
      <c r="U527" s="23">
        <v>141122</v>
      </c>
      <c r="V527" s="23">
        <v>0</v>
      </c>
      <c r="W527" s="24">
        <f>SUM(BudgetRequestDetail[[#This Row],[Labor Fiscal Impact
FY 2022-23
($)]:[Non-Labor Fiscal Impact
FY 2022-23
($)]])</f>
        <v>141122</v>
      </c>
      <c r="X527"/>
      <c r="Y527"/>
    </row>
    <row r="528" spans="2:25" ht="100.15" customHeight="1" x14ac:dyDescent="0.25">
      <c r="B528" s="15">
        <v>845</v>
      </c>
      <c r="C528" s="16" t="s">
        <v>738</v>
      </c>
      <c r="D528" s="16" t="s">
        <v>739</v>
      </c>
      <c r="E528" s="16" t="s">
        <v>31</v>
      </c>
      <c r="F528" s="17" t="s">
        <v>292</v>
      </c>
      <c r="G528" s="18" t="s">
        <v>740</v>
      </c>
      <c r="H528" s="19" t="s">
        <v>741</v>
      </c>
      <c r="I528" s="19" t="s">
        <v>742</v>
      </c>
      <c r="J528" s="16" t="s">
        <v>77</v>
      </c>
      <c r="K528" s="19" t="s">
        <v>743</v>
      </c>
      <c r="L528" s="20" t="s">
        <v>744</v>
      </c>
      <c r="M528" s="18"/>
      <c r="N528" s="16">
        <v>1</v>
      </c>
      <c r="O528" s="16" t="s">
        <v>39</v>
      </c>
      <c r="P528" s="21">
        <v>44620</v>
      </c>
      <c r="Q528" s="22">
        <v>0</v>
      </c>
      <c r="R528" s="23">
        <v>0</v>
      </c>
      <c r="S528" s="23">
        <v>0</v>
      </c>
      <c r="T528" s="23">
        <f>SUM(BudgetRequestDetail[[#This Row],[Labor Fiscal Impact
FY 2022
($)]:[Non-Labor Fiscal Impact
FY 2022
($)]])</f>
        <v>0</v>
      </c>
      <c r="U528" s="23">
        <v>0</v>
      </c>
      <c r="V528" s="23">
        <v>0</v>
      </c>
      <c r="W528" s="24">
        <f>SUM(BudgetRequestDetail[[#This Row],[Labor Fiscal Impact
FY 2022-23
($)]:[Non-Labor Fiscal Impact
FY 2022-23
($)]])</f>
        <v>0</v>
      </c>
      <c r="X528"/>
      <c r="Y528"/>
    </row>
    <row r="529" spans="2:25" ht="100.15" customHeight="1" x14ac:dyDescent="0.25">
      <c r="B529" s="39">
        <v>880</v>
      </c>
      <c r="C529" s="26" t="s">
        <v>2227</v>
      </c>
      <c r="D529" s="26" t="s">
        <v>133</v>
      </c>
      <c r="E529" s="26" t="s">
        <v>31</v>
      </c>
      <c r="F529" s="27" t="s">
        <v>32</v>
      </c>
      <c r="G529" s="28" t="s">
        <v>1569</v>
      </c>
      <c r="H529" s="29" t="s">
        <v>2228</v>
      </c>
      <c r="I529" s="29" t="s">
        <v>2229</v>
      </c>
      <c r="J529" s="26" t="s">
        <v>36</v>
      </c>
      <c r="K529" s="29" t="s">
        <v>2230</v>
      </c>
      <c r="L529" s="30" t="s">
        <v>2231</v>
      </c>
      <c r="M529" s="28" t="s">
        <v>1569</v>
      </c>
      <c r="N529" s="26">
        <v>1</v>
      </c>
      <c r="O529" s="26" t="s">
        <v>39</v>
      </c>
      <c r="P529" s="32">
        <v>44648</v>
      </c>
      <c r="Q529" s="33">
        <v>0</v>
      </c>
      <c r="R529" s="34">
        <v>43574.949120000005</v>
      </c>
      <c r="S529" s="34">
        <v>0</v>
      </c>
      <c r="T529" s="34">
        <f>SUM(BudgetRequestDetail[[#This Row],[Labor Fiscal Impact
FY 2022
($)]:[Non-Labor Fiscal Impact
FY 2022
($)]])</f>
        <v>43574.949120000005</v>
      </c>
      <c r="U529" s="34">
        <v>87149.89824000001</v>
      </c>
      <c r="V529" s="34">
        <v>3600</v>
      </c>
      <c r="W529" s="35">
        <f>SUM(BudgetRequestDetail[[#This Row],[Labor Fiscal Impact
FY 2022-23
($)]:[Non-Labor Fiscal Impact
FY 2022-23
($)]])</f>
        <v>90749.89824000001</v>
      </c>
      <c r="X529"/>
      <c r="Y529"/>
    </row>
    <row r="530" spans="2:25" ht="100.15" customHeight="1" x14ac:dyDescent="0.25">
      <c r="B530" s="39">
        <v>880</v>
      </c>
      <c r="C530" s="26" t="s">
        <v>2227</v>
      </c>
      <c r="D530" s="26" t="s">
        <v>2232</v>
      </c>
      <c r="E530" s="26" t="s">
        <v>110</v>
      </c>
      <c r="F530" s="27" t="s">
        <v>376</v>
      </c>
      <c r="G530" s="28" t="s">
        <v>2233</v>
      </c>
      <c r="H530" s="29" t="s">
        <v>2234</v>
      </c>
      <c r="I530" s="29" t="s">
        <v>2235</v>
      </c>
      <c r="J530" s="26" t="s">
        <v>36</v>
      </c>
      <c r="K530" s="29" t="s">
        <v>2236</v>
      </c>
      <c r="L530" s="30" t="s">
        <v>2237</v>
      </c>
      <c r="M530" s="28" t="s">
        <v>2233</v>
      </c>
      <c r="N530" s="26">
        <v>4</v>
      </c>
      <c r="O530" s="26" t="s">
        <v>39</v>
      </c>
      <c r="P530" s="32">
        <v>44830</v>
      </c>
      <c r="Q530" s="33">
        <v>0</v>
      </c>
      <c r="R530" s="34">
        <v>0</v>
      </c>
      <c r="S530" s="34">
        <v>0</v>
      </c>
      <c r="T530" s="34">
        <f>SUM(BudgetRequestDetail[[#This Row],[Labor Fiscal Impact
FY 2022
($)]:[Non-Labor Fiscal Impact
FY 2022
($)]])</f>
        <v>0</v>
      </c>
      <c r="U530" s="34">
        <v>316391.34207999997</v>
      </c>
      <c r="V530" s="34">
        <v>14420</v>
      </c>
      <c r="W530" s="35">
        <f>SUM(BudgetRequestDetail[[#This Row],[Labor Fiscal Impact
FY 2022-23
($)]:[Non-Labor Fiscal Impact
FY 2022-23
($)]])</f>
        <v>330811.34207999997</v>
      </c>
      <c r="X530"/>
      <c r="Y530"/>
    </row>
    <row r="531" spans="2:25" ht="100.15" customHeight="1" x14ac:dyDescent="0.25">
      <c r="B531" s="39">
        <v>880</v>
      </c>
      <c r="C531" s="26" t="s">
        <v>2227</v>
      </c>
      <c r="D531" s="26" t="s">
        <v>2238</v>
      </c>
      <c r="E531" s="26" t="s">
        <v>110</v>
      </c>
      <c r="F531" s="27" t="s">
        <v>376</v>
      </c>
      <c r="G531" s="28" t="s">
        <v>1569</v>
      </c>
      <c r="H531" s="29" t="s">
        <v>2239</v>
      </c>
      <c r="I531" s="29" t="s">
        <v>2240</v>
      </c>
      <c r="J531" s="26" t="s">
        <v>36</v>
      </c>
      <c r="K531" s="29" t="s">
        <v>2241</v>
      </c>
      <c r="L531" s="30" t="s">
        <v>2242</v>
      </c>
      <c r="M531" s="28" t="s">
        <v>1569</v>
      </c>
      <c r="N531" s="26">
        <v>1</v>
      </c>
      <c r="O531" s="26" t="s">
        <v>39</v>
      </c>
      <c r="P531" s="32">
        <v>44844</v>
      </c>
      <c r="Q531" s="33">
        <v>0</v>
      </c>
      <c r="R531" s="34">
        <v>0</v>
      </c>
      <c r="S531" s="34">
        <v>0</v>
      </c>
      <c r="T531" s="34">
        <f>SUM(BudgetRequestDetail[[#This Row],[Labor Fiscal Impact
FY 2022
($)]:[Non-Labor Fiscal Impact
FY 2022
($)]])</f>
        <v>0</v>
      </c>
      <c r="U531" s="34">
        <v>83797.979076923075</v>
      </c>
      <c r="V531" s="34">
        <v>3600</v>
      </c>
      <c r="W531" s="35">
        <f>SUM(BudgetRequestDetail[[#This Row],[Labor Fiscal Impact
FY 2022-23
($)]:[Non-Labor Fiscal Impact
FY 2022-23
($)]])</f>
        <v>87397.979076923075</v>
      </c>
      <c r="X531"/>
      <c r="Y531"/>
    </row>
    <row r="532" spans="2:25" ht="100.15" customHeight="1" x14ac:dyDescent="0.25">
      <c r="B532" s="39">
        <v>880</v>
      </c>
      <c r="C532" s="26" t="s">
        <v>2227</v>
      </c>
      <c r="D532" s="26" t="s">
        <v>2243</v>
      </c>
      <c r="E532" s="26" t="s">
        <v>1664</v>
      </c>
      <c r="F532" s="27" t="s">
        <v>1665</v>
      </c>
      <c r="G532" s="28" t="s">
        <v>2233</v>
      </c>
      <c r="H532" s="29" t="s">
        <v>2244</v>
      </c>
      <c r="I532" s="29" t="s">
        <v>2245</v>
      </c>
      <c r="J532" s="26" t="s">
        <v>36</v>
      </c>
      <c r="K532" s="29" t="s">
        <v>2246</v>
      </c>
      <c r="L532" s="30" t="s">
        <v>2247</v>
      </c>
      <c r="M532" s="28" t="s">
        <v>2233</v>
      </c>
      <c r="N532" s="26">
        <v>3</v>
      </c>
      <c r="O532" s="26" t="s">
        <v>39</v>
      </c>
      <c r="P532" s="32">
        <v>44830</v>
      </c>
      <c r="Q532" s="33">
        <v>0</v>
      </c>
      <c r="R532" s="34">
        <v>0</v>
      </c>
      <c r="S532" s="34">
        <v>0</v>
      </c>
      <c r="T532" s="34">
        <f>SUM(BudgetRequestDetail[[#This Row],[Labor Fiscal Impact
FY 2022
($)]:[Non-Labor Fiscal Impact
FY 2022
($)]])</f>
        <v>0</v>
      </c>
      <c r="U532" s="34">
        <v>237293.50655999998</v>
      </c>
      <c r="V532" s="34">
        <v>10800</v>
      </c>
      <c r="W532" s="35">
        <f>SUM(BudgetRequestDetail[[#This Row],[Labor Fiscal Impact
FY 2022-23
($)]:[Non-Labor Fiscal Impact
FY 2022-23
($)]])</f>
        <v>248093.50655999998</v>
      </c>
      <c r="X532"/>
      <c r="Y532"/>
    </row>
    <row r="533" spans="2:25" ht="100.15" customHeight="1" x14ac:dyDescent="0.25">
      <c r="B533" s="39">
        <v>880</v>
      </c>
      <c r="C533" s="26" t="s">
        <v>2227</v>
      </c>
      <c r="D533" s="26" t="s">
        <v>2243</v>
      </c>
      <c r="E533" s="26" t="s">
        <v>1664</v>
      </c>
      <c r="F533" s="27" t="s">
        <v>1665</v>
      </c>
      <c r="G533" s="28" t="s">
        <v>1299</v>
      </c>
      <c r="H533" s="29" t="s">
        <v>2248</v>
      </c>
      <c r="I533" s="29" t="s">
        <v>2249</v>
      </c>
      <c r="J533" s="26" t="s">
        <v>36</v>
      </c>
      <c r="K533" s="29" t="s">
        <v>2246</v>
      </c>
      <c r="L533" s="30" t="s">
        <v>2250</v>
      </c>
      <c r="M533" s="28" t="s">
        <v>1299</v>
      </c>
      <c r="N533" s="26">
        <v>1</v>
      </c>
      <c r="O533" s="26" t="s">
        <v>39</v>
      </c>
      <c r="P533" s="32">
        <v>44830</v>
      </c>
      <c r="Q533" s="33">
        <v>0</v>
      </c>
      <c r="R533" s="34">
        <v>0</v>
      </c>
      <c r="S533" s="34">
        <v>0</v>
      </c>
      <c r="T533" s="34">
        <f>SUM(BudgetRequestDetail[[#This Row],[Labor Fiscal Impact
FY 2022
($)]:[Non-Labor Fiscal Impact
FY 2022
($)]])</f>
        <v>0</v>
      </c>
      <c r="U533" s="34">
        <v>73258.160639999987</v>
      </c>
      <c r="V533" s="34">
        <v>3600</v>
      </c>
      <c r="W533" s="35">
        <f>SUM(BudgetRequestDetail[[#This Row],[Labor Fiscal Impact
FY 2022-23
($)]:[Non-Labor Fiscal Impact
FY 2022-23
($)]])</f>
        <v>76858.160639999987</v>
      </c>
      <c r="X533"/>
      <c r="Y533"/>
    </row>
    <row r="534" spans="2:25" ht="100.15" customHeight="1" x14ac:dyDescent="0.25">
      <c r="B534" s="39">
        <v>880</v>
      </c>
      <c r="C534" s="26" t="s">
        <v>2227</v>
      </c>
      <c r="D534" s="26" t="s">
        <v>2243</v>
      </c>
      <c r="E534" s="26" t="s">
        <v>1664</v>
      </c>
      <c r="F534" s="27" t="s">
        <v>1665</v>
      </c>
      <c r="G534" s="28" t="s">
        <v>2233</v>
      </c>
      <c r="H534" s="29" t="s">
        <v>2251</v>
      </c>
      <c r="I534" s="29" t="s">
        <v>2252</v>
      </c>
      <c r="J534" s="26" t="s">
        <v>36</v>
      </c>
      <c r="K534" s="29" t="s">
        <v>2253</v>
      </c>
      <c r="L534" s="30" t="s">
        <v>2254</v>
      </c>
      <c r="M534" s="28" t="s">
        <v>2233</v>
      </c>
      <c r="N534" s="26">
        <v>1</v>
      </c>
      <c r="O534" s="26" t="s">
        <v>39</v>
      </c>
      <c r="P534" s="32">
        <v>44830</v>
      </c>
      <c r="Q534" s="33">
        <v>0</v>
      </c>
      <c r="R534" s="34">
        <v>0</v>
      </c>
      <c r="S534" s="34">
        <v>0</v>
      </c>
      <c r="T534" s="34">
        <f>SUM(BudgetRequestDetail[[#This Row],[Labor Fiscal Impact
FY 2022
($)]:[Non-Labor Fiscal Impact
FY 2022
($)]])</f>
        <v>0</v>
      </c>
      <c r="U534" s="34">
        <v>79097.835519999993</v>
      </c>
      <c r="V534" s="34">
        <v>3600</v>
      </c>
      <c r="W534" s="35">
        <f>SUM(BudgetRequestDetail[[#This Row],[Labor Fiscal Impact
FY 2022-23
($)]:[Non-Labor Fiscal Impact
FY 2022-23
($)]])</f>
        <v>82697.835519999993</v>
      </c>
      <c r="X534"/>
      <c r="Y534"/>
    </row>
    <row r="535" spans="2:25" ht="100.15" customHeight="1" x14ac:dyDescent="0.25">
      <c r="B535" s="39">
        <v>880</v>
      </c>
      <c r="C535" s="26" t="s">
        <v>2227</v>
      </c>
      <c r="D535" s="26" t="s">
        <v>2243</v>
      </c>
      <c r="E535" s="26" t="s">
        <v>1664</v>
      </c>
      <c r="F535" s="27" t="s">
        <v>1665</v>
      </c>
      <c r="G535" s="28" t="s">
        <v>2255</v>
      </c>
      <c r="H535" s="29" t="s">
        <v>2256</v>
      </c>
      <c r="I535" s="29" t="s">
        <v>2257</v>
      </c>
      <c r="J535" s="26" t="s">
        <v>36</v>
      </c>
      <c r="K535" s="29" t="s">
        <v>2258</v>
      </c>
      <c r="L535" s="30" t="s">
        <v>2259</v>
      </c>
      <c r="M535" s="28" t="s">
        <v>2255</v>
      </c>
      <c r="N535" s="26">
        <v>1</v>
      </c>
      <c r="O535" s="26" t="s">
        <v>39</v>
      </c>
      <c r="P535" s="32">
        <v>44620</v>
      </c>
      <c r="Q535" s="33">
        <v>0</v>
      </c>
      <c r="R535" s="34">
        <v>63910.79704615385</v>
      </c>
      <c r="S535" s="34">
        <v>0</v>
      </c>
      <c r="T535" s="34">
        <f>SUM(BudgetRequestDetail[[#This Row],[Labor Fiscal Impact
FY 2022
($)]:[Non-Labor Fiscal Impact
FY 2022
($)]])</f>
        <v>63910.79704615385</v>
      </c>
      <c r="U535" s="34">
        <v>110778.71488000001</v>
      </c>
      <c r="V535" s="34">
        <v>3600</v>
      </c>
      <c r="W535" s="35">
        <f>SUM(BudgetRequestDetail[[#This Row],[Labor Fiscal Impact
FY 2022-23
($)]:[Non-Labor Fiscal Impact
FY 2022-23
($)]])</f>
        <v>114378.71488000001</v>
      </c>
      <c r="X535"/>
      <c r="Y535"/>
    </row>
    <row r="536" spans="2:25" ht="100.15" customHeight="1" x14ac:dyDescent="0.25">
      <c r="B536" s="39">
        <v>880</v>
      </c>
      <c r="C536" s="26" t="s">
        <v>2227</v>
      </c>
      <c r="D536" s="26" t="s">
        <v>2260</v>
      </c>
      <c r="E536" s="26" t="s">
        <v>110</v>
      </c>
      <c r="F536" s="27" t="s">
        <v>118</v>
      </c>
      <c r="G536" s="28" t="s">
        <v>2261</v>
      </c>
      <c r="H536" s="29" t="s">
        <v>2262</v>
      </c>
      <c r="I536" s="29" t="s">
        <v>2263</v>
      </c>
      <c r="J536" s="26" t="s">
        <v>36</v>
      </c>
      <c r="K536" s="29" t="s">
        <v>2264</v>
      </c>
      <c r="L536" s="30" t="s">
        <v>2265</v>
      </c>
      <c r="M536" s="28" t="s">
        <v>2261</v>
      </c>
      <c r="N536" s="26">
        <v>0.6</v>
      </c>
      <c r="O536" s="26" t="s">
        <v>39</v>
      </c>
      <c r="P536" s="32">
        <v>44634</v>
      </c>
      <c r="Q536" s="33">
        <v>0</v>
      </c>
      <c r="R536" s="34">
        <v>25554.685321846151</v>
      </c>
      <c r="S536" s="34">
        <v>0</v>
      </c>
      <c r="T536" s="34">
        <f>SUM(BudgetRequestDetail[[#This Row],[Labor Fiscal Impact
FY 2022
($)]:[Non-Labor Fiscal Impact
FY 2022
($)]])</f>
        <v>25554.685321846151</v>
      </c>
      <c r="U536" s="34">
        <v>47458.701311999997</v>
      </c>
      <c r="V536" s="34">
        <v>2160</v>
      </c>
      <c r="W536" s="35">
        <f>SUM(BudgetRequestDetail[[#This Row],[Labor Fiscal Impact
FY 2022-23
($)]:[Non-Labor Fiscal Impact
FY 2022-23
($)]])</f>
        <v>49618.701311999997</v>
      </c>
      <c r="X536"/>
      <c r="Y536"/>
    </row>
    <row r="537" spans="2:25" ht="100.15" customHeight="1" x14ac:dyDescent="0.25">
      <c r="B537" s="39">
        <v>880</v>
      </c>
      <c r="C537" s="26" t="s">
        <v>2227</v>
      </c>
      <c r="D537" s="26" t="s">
        <v>2266</v>
      </c>
      <c r="E537" s="26" t="s">
        <v>1664</v>
      </c>
      <c r="F537" s="27" t="s">
        <v>1665</v>
      </c>
      <c r="G537" s="28" t="s">
        <v>2261</v>
      </c>
      <c r="H537" s="29" t="s">
        <v>2267</v>
      </c>
      <c r="I537" s="29" t="s">
        <v>2268</v>
      </c>
      <c r="J537" s="26" t="s">
        <v>36</v>
      </c>
      <c r="K537" s="29" t="s">
        <v>2269</v>
      </c>
      <c r="L537" s="30" t="s">
        <v>2270</v>
      </c>
      <c r="M537" s="28" t="s">
        <v>2261</v>
      </c>
      <c r="N537" s="26">
        <v>0.4</v>
      </c>
      <c r="O537" s="26" t="s">
        <v>39</v>
      </c>
      <c r="P537" s="32">
        <v>44634</v>
      </c>
      <c r="Q537" s="33">
        <v>0</v>
      </c>
      <c r="R537" s="34">
        <v>17036.456881230766</v>
      </c>
      <c r="S537" s="34">
        <v>0</v>
      </c>
      <c r="T537" s="34">
        <f>SUM(BudgetRequestDetail[[#This Row],[Labor Fiscal Impact
FY 2022
($)]:[Non-Labor Fiscal Impact
FY 2022
($)]])</f>
        <v>17036.456881230766</v>
      </c>
      <c r="U537" s="34">
        <v>31639.134207999999</v>
      </c>
      <c r="V537" s="34">
        <v>1440</v>
      </c>
      <c r="W537" s="35">
        <f>SUM(BudgetRequestDetail[[#This Row],[Labor Fiscal Impact
FY 2022-23
($)]:[Non-Labor Fiscal Impact
FY 2022-23
($)]])</f>
        <v>33079.134208000003</v>
      </c>
      <c r="X537"/>
      <c r="Y537"/>
    </row>
    <row r="538" spans="2:25" ht="100.15" customHeight="1" x14ac:dyDescent="0.25">
      <c r="B538" s="39">
        <v>880</v>
      </c>
      <c r="C538" s="26" t="s">
        <v>2227</v>
      </c>
      <c r="D538" s="26" t="s">
        <v>2271</v>
      </c>
      <c r="E538" s="26" t="s">
        <v>110</v>
      </c>
      <c r="F538" s="27" t="s">
        <v>376</v>
      </c>
      <c r="G538" s="28" t="s">
        <v>1003</v>
      </c>
      <c r="H538" s="29" t="s">
        <v>2272</v>
      </c>
      <c r="I538" s="29" t="s">
        <v>2273</v>
      </c>
      <c r="J538" s="26" t="s">
        <v>36</v>
      </c>
      <c r="K538" s="29" t="s">
        <v>2274</v>
      </c>
      <c r="L538" s="30" t="s">
        <v>2275</v>
      </c>
      <c r="M538" s="28" t="s">
        <v>1003</v>
      </c>
      <c r="N538" s="26">
        <v>1</v>
      </c>
      <c r="O538" s="26" t="s">
        <v>39</v>
      </c>
      <c r="P538" s="32">
        <v>44620</v>
      </c>
      <c r="Q538" s="33">
        <v>0</v>
      </c>
      <c r="R538" s="34">
        <v>50278.787446153845</v>
      </c>
      <c r="S538" s="34">
        <v>0</v>
      </c>
      <c r="T538" s="34">
        <f>SUM(BudgetRequestDetail[[#This Row],[Labor Fiscal Impact
FY 2022
($)]:[Non-Labor Fiscal Impact
FY 2022
($)]])</f>
        <v>50278.787446153845</v>
      </c>
      <c r="U538" s="34">
        <v>131733.6</v>
      </c>
      <c r="V538" s="34">
        <v>3600</v>
      </c>
      <c r="W538" s="35">
        <f>SUM(BudgetRequestDetail[[#This Row],[Labor Fiscal Impact
FY 2022-23
($)]:[Non-Labor Fiscal Impact
FY 2022-23
($)]])</f>
        <v>135333.6</v>
      </c>
      <c r="X538"/>
      <c r="Y538"/>
    </row>
    <row r="539" spans="2:25" ht="100.15" customHeight="1" x14ac:dyDescent="0.25">
      <c r="B539" s="39">
        <v>880</v>
      </c>
      <c r="C539" s="26" t="s">
        <v>2227</v>
      </c>
      <c r="D539" s="26" t="s">
        <v>2271</v>
      </c>
      <c r="E539" s="26" t="s">
        <v>110</v>
      </c>
      <c r="F539" s="27" t="s">
        <v>376</v>
      </c>
      <c r="G539" s="28" t="s">
        <v>2276</v>
      </c>
      <c r="H539" s="29" t="s">
        <v>2277</v>
      </c>
      <c r="I539" s="29" t="s">
        <v>2278</v>
      </c>
      <c r="J539" s="26" t="s">
        <v>36</v>
      </c>
      <c r="K539" s="29" t="s">
        <v>2279</v>
      </c>
      <c r="L539" s="30" t="s">
        <v>2280</v>
      </c>
      <c r="M539" s="28" t="s">
        <v>2276</v>
      </c>
      <c r="N539" s="26">
        <v>1</v>
      </c>
      <c r="O539" s="26" t="s">
        <v>39</v>
      </c>
      <c r="P539" s="32">
        <v>44830</v>
      </c>
      <c r="Q539" s="33">
        <v>0</v>
      </c>
      <c r="R539" s="34">
        <v>0</v>
      </c>
      <c r="S539" s="34">
        <v>0</v>
      </c>
      <c r="T539" s="34">
        <f>SUM(BudgetRequestDetail[[#This Row],[Labor Fiscal Impact
FY 2022
($)]:[Non-Labor Fiscal Impact
FY 2022
($)]])</f>
        <v>0</v>
      </c>
      <c r="U539" s="34">
        <v>131733.6</v>
      </c>
      <c r="V539" s="34">
        <v>3600</v>
      </c>
      <c r="W539" s="35">
        <f>SUM(BudgetRequestDetail[[#This Row],[Labor Fiscal Impact
FY 2022-23
($)]:[Non-Labor Fiscal Impact
FY 2022-23
($)]])</f>
        <v>135333.6</v>
      </c>
      <c r="X539"/>
      <c r="Y539"/>
    </row>
    <row r="540" spans="2:25" ht="100.15" customHeight="1" x14ac:dyDescent="0.25">
      <c r="B540" s="39">
        <v>880</v>
      </c>
      <c r="C540" s="26" t="s">
        <v>2227</v>
      </c>
      <c r="D540" s="26" t="s">
        <v>2271</v>
      </c>
      <c r="E540" s="26" t="s">
        <v>110</v>
      </c>
      <c r="F540" s="27" t="s">
        <v>376</v>
      </c>
      <c r="G540" s="28" t="s">
        <v>2276</v>
      </c>
      <c r="H540" s="29" t="s">
        <v>2277</v>
      </c>
      <c r="I540" s="29" t="s">
        <v>2281</v>
      </c>
      <c r="J540" s="26" t="s">
        <v>36</v>
      </c>
      <c r="K540" s="29" t="s">
        <v>2279</v>
      </c>
      <c r="L540" s="30" t="s">
        <v>2280</v>
      </c>
      <c r="M540" s="28" t="s">
        <v>2276</v>
      </c>
      <c r="N540" s="26">
        <v>1</v>
      </c>
      <c r="O540" s="26" t="s">
        <v>39</v>
      </c>
      <c r="P540" s="32">
        <v>44830</v>
      </c>
      <c r="Q540" s="33">
        <v>0</v>
      </c>
      <c r="R540" s="34">
        <v>0</v>
      </c>
      <c r="S540" s="34">
        <v>0</v>
      </c>
      <c r="T540" s="34">
        <f>SUM(BudgetRequestDetail[[#This Row],[Labor Fiscal Impact
FY 2022
($)]:[Non-Labor Fiscal Impact
FY 2022
($)]])</f>
        <v>0</v>
      </c>
      <c r="U540" s="34">
        <v>131733.6</v>
      </c>
      <c r="V540" s="34">
        <v>3600</v>
      </c>
      <c r="W540" s="35">
        <f>SUM(BudgetRequestDetail[[#This Row],[Labor Fiscal Impact
FY 2022-23
($)]:[Non-Labor Fiscal Impact
FY 2022-23
($)]])</f>
        <v>135333.6</v>
      </c>
      <c r="X540"/>
      <c r="Y540"/>
    </row>
    <row r="541" spans="2:25" ht="100.15" customHeight="1" x14ac:dyDescent="0.25">
      <c r="B541" s="15">
        <v>885</v>
      </c>
      <c r="C541" s="16" t="s">
        <v>2148</v>
      </c>
      <c r="D541" s="16" t="s">
        <v>274</v>
      </c>
      <c r="E541" s="16" t="s">
        <v>31</v>
      </c>
      <c r="F541" s="17" t="s">
        <v>292</v>
      </c>
      <c r="G541" s="18" t="s">
        <v>966</v>
      </c>
      <c r="H541" s="19" t="s">
        <v>2149</v>
      </c>
      <c r="I541" s="19" t="s">
        <v>2150</v>
      </c>
      <c r="J541" s="16" t="s">
        <v>36</v>
      </c>
      <c r="K541" s="19" t="s">
        <v>2151</v>
      </c>
      <c r="L541" s="20" t="s">
        <v>2152</v>
      </c>
      <c r="M541" s="18"/>
      <c r="N541" s="16"/>
      <c r="O541" s="16"/>
      <c r="P541" s="21"/>
      <c r="Q541" s="22">
        <v>0</v>
      </c>
      <c r="R541" s="23">
        <v>0</v>
      </c>
      <c r="S541" s="23"/>
      <c r="T541" s="23">
        <f>SUM(BudgetRequestDetail[[#This Row],[Labor Fiscal Impact
FY 2022
($)]:[Non-Labor Fiscal Impact
FY 2022
($)]])</f>
        <v>0</v>
      </c>
      <c r="U541" s="23">
        <v>35158</v>
      </c>
      <c r="V541" s="23"/>
      <c r="W541" s="24">
        <f>SUM(BudgetRequestDetail[[#This Row],[Labor Fiscal Impact
FY 2022-23
($)]:[Non-Labor Fiscal Impact
FY 2022-23
($)]])</f>
        <v>35158</v>
      </c>
      <c r="X541"/>
      <c r="Y541"/>
    </row>
    <row r="542" spans="2:25" ht="100.15" customHeight="1" x14ac:dyDescent="0.25">
      <c r="B542" s="15">
        <v>885</v>
      </c>
      <c r="C542" s="16" t="s">
        <v>2148</v>
      </c>
      <c r="D542" s="16" t="s">
        <v>2153</v>
      </c>
      <c r="E542" s="16" t="s">
        <v>120</v>
      </c>
      <c r="F542" s="17" t="s">
        <v>2154</v>
      </c>
      <c r="G542" s="18" t="s">
        <v>966</v>
      </c>
      <c r="H542" s="19" t="s">
        <v>2155</v>
      </c>
      <c r="I542" s="19" t="s">
        <v>2156</v>
      </c>
      <c r="J542" s="16" t="s">
        <v>36</v>
      </c>
      <c r="K542" s="19" t="s">
        <v>2157</v>
      </c>
      <c r="L542" s="20" t="s">
        <v>2158</v>
      </c>
      <c r="M542" s="18"/>
      <c r="N542" s="16"/>
      <c r="O542" s="16"/>
      <c r="P542" s="21"/>
      <c r="Q542" s="22">
        <v>0</v>
      </c>
      <c r="R542" s="23">
        <v>0</v>
      </c>
      <c r="S542" s="23"/>
      <c r="T542" s="23">
        <f>SUM(BudgetRequestDetail[[#This Row],[Labor Fiscal Impact
FY 2022
($)]:[Non-Labor Fiscal Impact
FY 2022
($)]])</f>
        <v>0</v>
      </c>
      <c r="U542" s="23">
        <v>10136</v>
      </c>
      <c r="V542" s="23"/>
      <c r="W542" s="24">
        <f>SUM(BudgetRequestDetail[[#This Row],[Labor Fiscal Impact
FY 2022-23
($)]:[Non-Labor Fiscal Impact
FY 2022-23
($)]])</f>
        <v>10136</v>
      </c>
      <c r="X542"/>
      <c r="Y542"/>
    </row>
    <row r="543" spans="2:25" ht="100.15" customHeight="1" x14ac:dyDescent="0.25">
      <c r="B543" s="15">
        <v>885</v>
      </c>
      <c r="C543" s="16" t="s">
        <v>2148</v>
      </c>
      <c r="D543" s="16" t="s">
        <v>2159</v>
      </c>
      <c r="E543" s="16" t="s">
        <v>31</v>
      </c>
      <c r="F543" s="17" t="s">
        <v>32</v>
      </c>
      <c r="G543" s="18" t="s">
        <v>966</v>
      </c>
      <c r="H543" s="19" t="s">
        <v>2160</v>
      </c>
      <c r="I543" s="19" t="s">
        <v>2161</v>
      </c>
      <c r="J543" s="16" t="s">
        <v>36</v>
      </c>
      <c r="K543" s="19" t="s">
        <v>2162</v>
      </c>
      <c r="L543" s="20" t="s">
        <v>2163</v>
      </c>
      <c r="M543" s="18"/>
      <c r="N543" s="16"/>
      <c r="O543" s="16"/>
      <c r="P543" s="21"/>
      <c r="Q543" s="22">
        <v>0</v>
      </c>
      <c r="R543" s="23">
        <v>0</v>
      </c>
      <c r="S543" s="23"/>
      <c r="T543" s="23">
        <f>SUM(BudgetRequestDetail[[#This Row],[Labor Fiscal Impact
FY 2022
($)]:[Non-Labor Fiscal Impact
FY 2022
($)]])</f>
        <v>0</v>
      </c>
      <c r="U543" s="23">
        <v>15461</v>
      </c>
      <c r="V543" s="23"/>
      <c r="W543" s="24">
        <f>SUM(BudgetRequestDetail[[#This Row],[Labor Fiscal Impact
FY 2022-23
($)]:[Non-Labor Fiscal Impact
FY 2022-23
($)]])</f>
        <v>15461</v>
      </c>
      <c r="X543"/>
      <c r="Y543"/>
    </row>
    <row r="544" spans="2:25" ht="100.15" customHeight="1" x14ac:dyDescent="0.25">
      <c r="B544" s="15">
        <v>885</v>
      </c>
      <c r="C544" s="16" t="s">
        <v>2148</v>
      </c>
      <c r="D544" s="16" t="s">
        <v>2164</v>
      </c>
      <c r="E544" s="16" t="s">
        <v>110</v>
      </c>
      <c r="F544" s="17" t="s">
        <v>376</v>
      </c>
      <c r="G544" s="18" t="s">
        <v>966</v>
      </c>
      <c r="H544" s="19" t="s">
        <v>2165</v>
      </c>
      <c r="I544" s="19" t="s">
        <v>2166</v>
      </c>
      <c r="J544" s="16" t="s">
        <v>36</v>
      </c>
      <c r="K544" s="19" t="s">
        <v>2167</v>
      </c>
      <c r="L544" s="20" t="s">
        <v>2168</v>
      </c>
      <c r="M544" s="18"/>
      <c r="N544" s="16"/>
      <c r="O544" s="16"/>
      <c r="P544" s="21"/>
      <c r="Q544" s="22">
        <v>0</v>
      </c>
      <c r="R544" s="23">
        <v>0</v>
      </c>
      <c r="S544" s="23"/>
      <c r="T544" s="23">
        <f>SUM(BudgetRequestDetail[[#This Row],[Labor Fiscal Impact
FY 2022
($)]:[Non-Labor Fiscal Impact
FY 2022
($)]])</f>
        <v>0</v>
      </c>
      <c r="U544" s="23">
        <v>19937</v>
      </c>
      <c r="V544" s="23"/>
      <c r="W544" s="24">
        <f>SUM(BudgetRequestDetail[[#This Row],[Labor Fiscal Impact
FY 2022-23
($)]:[Non-Labor Fiscal Impact
FY 2022-23
($)]])</f>
        <v>19937</v>
      </c>
      <c r="X544"/>
      <c r="Y544"/>
    </row>
    <row r="545" spans="2:25" ht="100.15" customHeight="1" x14ac:dyDescent="0.25">
      <c r="B545" s="15">
        <v>885</v>
      </c>
      <c r="C545" s="16" t="s">
        <v>2148</v>
      </c>
      <c r="D545" s="16" t="s">
        <v>2169</v>
      </c>
      <c r="E545" s="16" t="s">
        <v>120</v>
      </c>
      <c r="F545" s="17" t="s">
        <v>2154</v>
      </c>
      <c r="G545" s="18" t="s">
        <v>966</v>
      </c>
      <c r="H545" s="19" t="s">
        <v>2170</v>
      </c>
      <c r="I545" s="19" t="s">
        <v>2171</v>
      </c>
      <c r="J545" s="16" t="s">
        <v>36</v>
      </c>
      <c r="K545" s="19" t="s">
        <v>2172</v>
      </c>
      <c r="L545" s="20" t="s">
        <v>2173</v>
      </c>
      <c r="M545" s="18"/>
      <c r="N545" s="16"/>
      <c r="O545" s="16"/>
      <c r="P545" s="21"/>
      <c r="Q545" s="22">
        <v>0</v>
      </c>
      <c r="R545" s="23">
        <v>0</v>
      </c>
      <c r="S545" s="23"/>
      <c r="T545" s="23">
        <f>SUM(BudgetRequestDetail[[#This Row],[Labor Fiscal Impact
FY 2022
($)]:[Non-Labor Fiscal Impact
FY 2022
($)]])</f>
        <v>0</v>
      </c>
      <c r="U545" s="23">
        <v>22021</v>
      </c>
      <c r="V545" s="23"/>
      <c r="W545" s="24">
        <f>SUM(BudgetRequestDetail[[#This Row],[Labor Fiscal Impact
FY 2022-23
($)]:[Non-Labor Fiscal Impact
FY 2022-23
($)]])</f>
        <v>22021</v>
      </c>
      <c r="X545"/>
      <c r="Y545"/>
    </row>
    <row r="546" spans="2:25" ht="100.15" customHeight="1" x14ac:dyDescent="0.25">
      <c r="B546" s="15">
        <v>885</v>
      </c>
      <c r="C546" s="16" t="s">
        <v>2148</v>
      </c>
      <c r="D546" s="16" t="s">
        <v>2174</v>
      </c>
      <c r="E546" s="16" t="s">
        <v>110</v>
      </c>
      <c r="F546" s="17" t="s">
        <v>376</v>
      </c>
      <c r="G546" s="18" t="s">
        <v>966</v>
      </c>
      <c r="H546" s="19" t="s">
        <v>2175</v>
      </c>
      <c r="I546" s="19" t="s">
        <v>2176</v>
      </c>
      <c r="J546" s="16" t="s">
        <v>36</v>
      </c>
      <c r="K546" s="19" t="s">
        <v>2177</v>
      </c>
      <c r="L546" s="20" t="s">
        <v>2178</v>
      </c>
      <c r="M546" s="18"/>
      <c r="N546" s="16"/>
      <c r="O546" s="16"/>
      <c r="P546" s="21"/>
      <c r="Q546" s="22">
        <v>0</v>
      </c>
      <c r="R546" s="23">
        <v>0</v>
      </c>
      <c r="S546" s="23"/>
      <c r="T546" s="23">
        <f>SUM(BudgetRequestDetail[[#This Row],[Labor Fiscal Impact
FY 2022
($)]:[Non-Labor Fiscal Impact
FY 2022
($)]])</f>
        <v>0</v>
      </c>
      <c r="U546" s="23">
        <v>106143</v>
      </c>
      <c r="V546" s="23"/>
      <c r="W546" s="24">
        <f>SUM(BudgetRequestDetail[[#This Row],[Labor Fiscal Impact
FY 2022-23
($)]:[Non-Labor Fiscal Impact
FY 2022-23
($)]])</f>
        <v>106143</v>
      </c>
      <c r="X546"/>
      <c r="Y546"/>
    </row>
    <row r="547" spans="2:25" ht="100.15" customHeight="1" x14ac:dyDescent="0.25">
      <c r="B547" s="15">
        <v>885</v>
      </c>
      <c r="C547" s="16" t="s">
        <v>2148</v>
      </c>
      <c r="D547" s="16" t="s">
        <v>2179</v>
      </c>
      <c r="E547" s="16" t="s">
        <v>110</v>
      </c>
      <c r="F547" s="17" t="s">
        <v>376</v>
      </c>
      <c r="G547" s="18" t="s">
        <v>966</v>
      </c>
      <c r="H547" s="19" t="s">
        <v>2180</v>
      </c>
      <c r="I547" s="19" t="s">
        <v>2181</v>
      </c>
      <c r="J547" s="16" t="s">
        <v>36</v>
      </c>
      <c r="K547" s="19" t="s">
        <v>2182</v>
      </c>
      <c r="L547" s="20" t="s">
        <v>2183</v>
      </c>
      <c r="M547" s="18"/>
      <c r="N547" s="16"/>
      <c r="O547" s="16"/>
      <c r="P547" s="21"/>
      <c r="Q547" s="22">
        <v>0</v>
      </c>
      <c r="R547" s="23">
        <v>0</v>
      </c>
      <c r="S547" s="23"/>
      <c r="T547" s="23">
        <f>SUM(BudgetRequestDetail[[#This Row],[Labor Fiscal Impact
FY 2022
($)]:[Non-Labor Fiscal Impact
FY 2022
($)]])</f>
        <v>0</v>
      </c>
      <c r="U547" s="23">
        <v>56159</v>
      </c>
      <c r="V547" s="23"/>
      <c r="W547" s="24">
        <f>SUM(BudgetRequestDetail[[#This Row],[Labor Fiscal Impact
FY 2022-23
($)]:[Non-Labor Fiscal Impact
FY 2022-23
($)]])</f>
        <v>56159</v>
      </c>
      <c r="X547"/>
      <c r="Y547"/>
    </row>
    <row r="548" spans="2:25" ht="100.15" customHeight="1" x14ac:dyDescent="0.25">
      <c r="B548" s="15">
        <v>885</v>
      </c>
      <c r="C548" s="16" t="s">
        <v>2148</v>
      </c>
      <c r="D548" s="16" t="s">
        <v>2184</v>
      </c>
      <c r="E548" s="16" t="s">
        <v>120</v>
      </c>
      <c r="F548" s="17" t="s">
        <v>2154</v>
      </c>
      <c r="G548" s="18" t="s">
        <v>966</v>
      </c>
      <c r="H548" s="19" t="s">
        <v>2185</v>
      </c>
      <c r="I548" s="19" t="s">
        <v>2186</v>
      </c>
      <c r="J548" s="16" t="s">
        <v>36</v>
      </c>
      <c r="K548" s="19" t="s">
        <v>2187</v>
      </c>
      <c r="L548" s="20" t="s">
        <v>2188</v>
      </c>
      <c r="M548" s="18"/>
      <c r="N548" s="16"/>
      <c r="O548" s="16"/>
      <c r="P548" s="21"/>
      <c r="Q548" s="22">
        <v>0</v>
      </c>
      <c r="R548" s="23">
        <v>0</v>
      </c>
      <c r="S548" s="23"/>
      <c r="T548" s="23">
        <f>SUM(BudgetRequestDetail[[#This Row],[Labor Fiscal Impact
FY 2022
($)]:[Non-Labor Fiscal Impact
FY 2022
($)]])</f>
        <v>0</v>
      </c>
      <c r="U548" s="23">
        <v>3293</v>
      </c>
      <c r="V548" s="23"/>
      <c r="W548" s="24">
        <f>SUM(BudgetRequestDetail[[#This Row],[Labor Fiscal Impact
FY 2022-23
($)]:[Non-Labor Fiscal Impact
FY 2022-23
($)]])</f>
        <v>3293</v>
      </c>
      <c r="X548"/>
      <c r="Y548"/>
    </row>
    <row r="549" spans="2:25" ht="100.15" customHeight="1" x14ac:dyDescent="0.25">
      <c r="B549" s="15">
        <v>885</v>
      </c>
      <c r="C549" s="16" t="s">
        <v>2148</v>
      </c>
      <c r="D549" s="16" t="s">
        <v>2189</v>
      </c>
      <c r="E549" s="16" t="s">
        <v>110</v>
      </c>
      <c r="F549" s="17" t="s">
        <v>376</v>
      </c>
      <c r="G549" s="18" t="s">
        <v>966</v>
      </c>
      <c r="H549" s="19" t="s">
        <v>2190</v>
      </c>
      <c r="I549" s="19" t="s">
        <v>2191</v>
      </c>
      <c r="J549" s="16" t="s">
        <v>36</v>
      </c>
      <c r="K549" s="19" t="s">
        <v>2192</v>
      </c>
      <c r="L549" s="20" t="s">
        <v>2193</v>
      </c>
      <c r="M549" s="18"/>
      <c r="N549" s="16"/>
      <c r="O549" s="16"/>
      <c r="P549" s="21"/>
      <c r="Q549" s="22">
        <v>0</v>
      </c>
      <c r="R549" s="23">
        <v>0</v>
      </c>
      <c r="S549" s="23"/>
      <c r="T549" s="23">
        <f>SUM(BudgetRequestDetail[[#This Row],[Labor Fiscal Impact
FY 2022
($)]:[Non-Labor Fiscal Impact
FY 2022
($)]])</f>
        <v>0</v>
      </c>
      <c r="U549" s="23">
        <v>24285</v>
      </c>
      <c r="V549" s="23"/>
      <c r="W549" s="24">
        <f>SUM(BudgetRequestDetail[[#This Row],[Labor Fiscal Impact
FY 2022-23
($)]:[Non-Labor Fiscal Impact
FY 2022-23
($)]])</f>
        <v>24285</v>
      </c>
      <c r="X549"/>
      <c r="Y549"/>
    </row>
    <row r="550" spans="2:25" ht="100.15" customHeight="1" x14ac:dyDescent="0.25">
      <c r="B550" s="15">
        <v>885</v>
      </c>
      <c r="C550" s="16" t="s">
        <v>2148</v>
      </c>
      <c r="D550" s="16" t="s">
        <v>2194</v>
      </c>
      <c r="E550" s="16" t="s">
        <v>110</v>
      </c>
      <c r="F550" s="17" t="s">
        <v>376</v>
      </c>
      <c r="G550" s="18" t="s">
        <v>966</v>
      </c>
      <c r="H550" s="19" t="s">
        <v>2195</v>
      </c>
      <c r="I550" s="19" t="s">
        <v>2196</v>
      </c>
      <c r="J550" s="16" t="s">
        <v>36</v>
      </c>
      <c r="K550" s="19" t="s">
        <v>2197</v>
      </c>
      <c r="L550" s="20" t="s">
        <v>2198</v>
      </c>
      <c r="M550" s="18"/>
      <c r="N550" s="16"/>
      <c r="O550" s="16"/>
      <c r="P550" s="21"/>
      <c r="Q550" s="22">
        <v>0</v>
      </c>
      <c r="R550" s="23">
        <v>0</v>
      </c>
      <c r="S550" s="23"/>
      <c r="T550" s="23">
        <f>SUM(BudgetRequestDetail[[#This Row],[Labor Fiscal Impact
FY 2022
($)]:[Non-Labor Fiscal Impact
FY 2022
($)]])</f>
        <v>0</v>
      </c>
      <c r="U550" s="23">
        <v>11859</v>
      </c>
      <c r="V550" s="23"/>
      <c r="W550" s="24">
        <f>SUM(BudgetRequestDetail[[#This Row],[Labor Fiscal Impact
FY 2022-23
($)]:[Non-Labor Fiscal Impact
FY 2022-23
($)]])</f>
        <v>11859</v>
      </c>
      <c r="X550"/>
      <c r="Y550"/>
    </row>
    <row r="551" spans="2:25" ht="100.15" customHeight="1" x14ac:dyDescent="0.25">
      <c r="B551" s="15">
        <v>885</v>
      </c>
      <c r="C551" s="16" t="s">
        <v>2148</v>
      </c>
      <c r="D551" s="16" t="s">
        <v>2199</v>
      </c>
      <c r="E551" s="16" t="s">
        <v>110</v>
      </c>
      <c r="F551" s="17" t="s">
        <v>376</v>
      </c>
      <c r="G551" s="18" t="s">
        <v>966</v>
      </c>
      <c r="H551" s="19" t="s">
        <v>2200</v>
      </c>
      <c r="I551" s="19" t="s">
        <v>2201</v>
      </c>
      <c r="J551" s="16" t="s">
        <v>36</v>
      </c>
      <c r="K551" s="19" t="s">
        <v>2202</v>
      </c>
      <c r="L551" s="20" t="s">
        <v>2203</v>
      </c>
      <c r="M551" s="18"/>
      <c r="N551" s="16"/>
      <c r="O551" s="16"/>
      <c r="P551" s="21"/>
      <c r="Q551" s="22">
        <v>0</v>
      </c>
      <c r="R551" s="23">
        <v>0</v>
      </c>
      <c r="S551" s="23"/>
      <c r="T551" s="23">
        <f>SUM(BudgetRequestDetail[[#This Row],[Labor Fiscal Impact
FY 2022
($)]:[Non-Labor Fiscal Impact
FY 2022
($)]])</f>
        <v>0</v>
      </c>
      <c r="U551" s="23">
        <v>12451</v>
      </c>
      <c r="V551" s="23"/>
      <c r="W551" s="24">
        <f>SUM(BudgetRequestDetail[[#This Row],[Labor Fiscal Impact
FY 2022-23
($)]:[Non-Labor Fiscal Impact
FY 2022-23
($)]])</f>
        <v>12451</v>
      </c>
      <c r="X551"/>
      <c r="Y551"/>
    </row>
    <row r="552" spans="2:25" ht="100.15" customHeight="1" x14ac:dyDescent="0.25">
      <c r="B552" s="15">
        <v>885</v>
      </c>
      <c r="C552" s="16" t="s">
        <v>2148</v>
      </c>
      <c r="D552" s="16" t="s">
        <v>2204</v>
      </c>
      <c r="E552" s="16" t="s">
        <v>110</v>
      </c>
      <c r="F552" s="17" t="s">
        <v>376</v>
      </c>
      <c r="G552" s="18" t="s">
        <v>966</v>
      </c>
      <c r="H552" s="19" t="s">
        <v>2205</v>
      </c>
      <c r="I552" s="19" t="s">
        <v>2206</v>
      </c>
      <c r="J552" s="16" t="s">
        <v>36</v>
      </c>
      <c r="K552" s="19" t="s">
        <v>2207</v>
      </c>
      <c r="L552" s="20" t="s">
        <v>2208</v>
      </c>
      <c r="M552" s="18"/>
      <c r="N552" s="16"/>
      <c r="O552" s="16"/>
      <c r="P552" s="21"/>
      <c r="Q552" s="22">
        <v>0</v>
      </c>
      <c r="R552" s="23">
        <v>0</v>
      </c>
      <c r="S552" s="23"/>
      <c r="T552" s="23">
        <f>SUM(BudgetRequestDetail[[#This Row],[Labor Fiscal Impact
FY 2022
($)]:[Non-Labor Fiscal Impact
FY 2022
($)]])</f>
        <v>0</v>
      </c>
      <c r="U552" s="23">
        <v>248482</v>
      </c>
      <c r="V552" s="23"/>
      <c r="W552" s="24">
        <f>SUM(BudgetRequestDetail[[#This Row],[Labor Fiscal Impact
FY 2022-23
($)]:[Non-Labor Fiscal Impact
FY 2022-23
($)]])</f>
        <v>248482</v>
      </c>
      <c r="X552"/>
      <c r="Y552"/>
    </row>
    <row r="553" spans="2:25" ht="100.15" customHeight="1" x14ac:dyDescent="0.25">
      <c r="B553" s="15">
        <v>885</v>
      </c>
      <c r="C553" s="16" t="s">
        <v>2148</v>
      </c>
      <c r="D553" s="16" t="s">
        <v>274</v>
      </c>
      <c r="E553" s="16" t="s">
        <v>31</v>
      </c>
      <c r="F553" s="17" t="s">
        <v>292</v>
      </c>
      <c r="G553" s="18" t="s">
        <v>966</v>
      </c>
      <c r="H553" s="19" t="s">
        <v>2209</v>
      </c>
      <c r="I553" s="19" t="s">
        <v>2210</v>
      </c>
      <c r="J553" s="16" t="s">
        <v>36</v>
      </c>
      <c r="K553" s="19" t="s">
        <v>2211</v>
      </c>
      <c r="L553" s="20" t="s">
        <v>2212</v>
      </c>
      <c r="M553" s="18"/>
      <c r="N553" s="16"/>
      <c r="O553" s="16"/>
      <c r="P553" s="21"/>
      <c r="Q553" s="22">
        <v>0</v>
      </c>
      <c r="R553" s="23">
        <v>0</v>
      </c>
      <c r="S553" s="23"/>
      <c r="T553" s="23">
        <f>SUM(BudgetRequestDetail[[#This Row],[Labor Fiscal Impact
FY 2022
($)]:[Non-Labor Fiscal Impact
FY 2022
($)]])</f>
        <v>0</v>
      </c>
      <c r="U553" s="23">
        <v>147245</v>
      </c>
      <c r="V553" s="23"/>
      <c r="W553" s="24">
        <f>SUM(BudgetRequestDetail[[#This Row],[Labor Fiscal Impact
FY 2022-23
($)]:[Non-Labor Fiscal Impact
FY 2022-23
($)]])</f>
        <v>147245</v>
      </c>
      <c r="X553"/>
      <c r="Y553"/>
    </row>
    <row r="554" spans="2:25" ht="100.15" customHeight="1" x14ac:dyDescent="0.25">
      <c r="B554" s="15">
        <v>885</v>
      </c>
      <c r="C554" s="16" t="s">
        <v>2148</v>
      </c>
      <c r="D554" s="16" t="s">
        <v>2204</v>
      </c>
      <c r="E554" s="16" t="s">
        <v>110</v>
      </c>
      <c r="F554" s="17" t="s">
        <v>376</v>
      </c>
      <c r="G554" s="18" t="s">
        <v>966</v>
      </c>
      <c r="H554" s="19" t="s">
        <v>2213</v>
      </c>
      <c r="I554" s="19" t="s">
        <v>2214</v>
      </c>
      <c r="J554" s="16" t="s">
        <v>77</v>
      </c>
      <c r="K554" s="19" t="s">
        <v>2215</v>
      </c>
      <c r="L554" s="20" t="s">
        <v>2216</v>
      </c>
      <c r="M554" s="18"/>
      <c r="N554" s="16"/>
      <c r="O554" s="16"/>
      <c r="P554" s="21"/>
      <c r="Q554" s="22">
        <v>0</v>
      </c>
      <c r="R554" s="23">
        <v>0</v>
      </c>
      <c r="S554" s="23"/>
      <c r="T554" s="23">
        <f>SUM(BudgetRequestDetail[[#This Row],[Labor Fiscal Impact
FY 2022
($)]:[Non-Labor Fiscal Impact
FY 2022
($)]])</f>
        <v>0</v>
      </c>
      <c r="U554" s="23">
        <v>33393.599999999999</v>
      </c>
      <c r="V554" s="23"/>
      <c r="W554" s="24">
        <f>SUM(BudgetRequestDetail[[#This Row],[Labor Fiscal Impact
FY 2022-23
($)]:[Non-Labor Fiscal Impact
FY 2022-23
($)]])</f>
        <v>33393.599999999999</v>
      </c>
      <c r="X554"/>
      <c r="Y554"/>
    </row>
    <row r="555" spans="2:25" ht="100.15" customHeight="1" x14ac:dyDescent="0.25">
      <c r="B555" s="15">
        <v>885</v>
      </c>
      <c r="C555" s="16" t="s">
        <v>2148</v>
      </c>
      <c r="D555" s="16" t="s">
        <v>2184</v>
      </c>
      <c r="E555" s="16" t="s">
        <v>120</v>
      </c>
      <c r="F555" s="17" t="s">
        <v>2154</v>
      </c>
      <c r="G555" s="18" t="s">
        <v>2217</v>
      </c>
      <c r="H555" s="19" t="s">
        <v>2218</v>
      </c>
      <c r="I555" s="19" t="s">
        <v>2219</v>
      </c>
      <c r="J555" s="16" t="s">
        <v>36</v>
      </c>
      <c r="K555" s="19" t="s">
        <v>2220</v>
      </c>
      <c r="L555" s="20" t="s">
        <v>2221</v>
      </c>
      <c r="M555" s="18"/>
      <c r="N555" s="16"/>
      <c r="O555" s="16"/>
      <c r="P555" s="21"/>
      <c r="Q555" s="22">
        <v>0</v>
      </c>
      <c r="R555" s="23">
        <v>0</v>
      </c>
      <c r="S555" s="23">
        <v>0</v>
      </c>
      <c r="T555" s="23">
        <f>SUM(BudgetRequestDetail[[#This Row],[Labor Fiscal Impact
FY 2022
($)]:[Non-Labor Fiscal Impact
FY 2022
($)]])</f>
        <v>0</v>
      </c>
      <c r="U555" s="23">
        <v>0</v>
      </c>
      <c r="V555" s="23">
        <v>708864</v>
      </c>
      <c r="W555" s="24">
        <f>SUM(BudgetRequestDetail[[#This Row],[Labor Fiscal Impact
FY 2022-23
($)]:[Non-Labor Fiscal Impact
FY 2022-23
($)]])</f>
        <v>708864</v>
      </c>
      <c r="X555"/>
      <c r="Y555"/>
    </row>
    <row r="556" spans="2:25" ht="100.15" customHeight="1" x14ac:dyDescent="0.25">
      <c r="B556" s="15">
        <v>885</v>
      </c>
      <c r="C556" s="16" t="s">
        <v>2148</v>
      </c>
      <c r="D556" s="16" t="s">
        <v>2153</v>
      </c>
      <c r="E556" s="16" t="s">
        <v>120</v>
      </c>
      <c r="F556" s="17" t="s">
        <v>2154</v>
      </c>
      <c r="G556" s="18" t="s">
        <v>2222</v>
      </c>
      <c r="H556" s="19" t="s">
        <v>2223</v>
      </c>
      <c r="I556" s="19" t="s">
        <v>2224</v>
      </c>
      <c r="J556" s="16" t="s">
        <v>36</v>
      </c>
      <c r="K556" s="19" t="s">
        <v>2225</v>
      </c>
      <c r="L556" s="20" t="s">
        <v>2226</v>
      </c>
      <c r="M556" s="18"/>
      <c r="N556" s="16"/>
      <c r="O556" s="16"/>
      <c r="P556" s="21"/>
      <c r="Q556" s="22">
        <v>0</v>
      </c>
      <c r="R556" s="23">
        <v>0</v>
      </c>
      <c r="S556" s="23">
        <v>0</v>
      </c>
      <c r="T556" s="23">
        <f>SUM(BudgetRequestDetail[[#This Row],[Labor Fiscal Impact
FY 2022
($)]:[Non-Labor Fiscal Impact
FY 2022
($)]])</f>
        <v>0</v>
      </c>
      <c r="U556" s="23">
        <v>0</v>
      </c>
      <c r="V556" s="23">
        <v>81645</v>
      </c>
      <c r="W556" s="24">
        <f>SUM(BudgetRequestDetail[[#This Row],[Labor Fiscal Impact
FY 2022-23
($)]:[Non-Labor Fiscal Impact
FY 2022-23
($)]])</f>
        <v>81645</v>
      </c>
      <c r="X556"/>
      <c r="Y556"/>
    </row>
    <row r="557" spans="2:25" ht="100.15" customHeight="1" x14ac:dyDescent="0.25">
      <c r="B557" s="15">
        <v>940</v>
      </c>
      <c r="C557" s="16" t="s">
        <v>1075</v>
      </c>
      <c r="D557" s="16" t="s">
        <v>1076</v>
      </c>
      <c r="E557" s="16" t="s">
        <v>110</v>
      </c>
      <c r="F557" s="17" t="s">
        <v>111</v>
      </c>
      <c r="G557" s="18" t="s">
        <v>1077</v>
      </c>
      <c r="H557" s="19" t="s">
        <v>1078</v>
      </c>
      <c r="I557" s="19" t="s">
        <v>1079</v>
      </c>
      <c r="J557" s="16" t="s">
        <v>36</v>
      </c>
      <c r="K557" s="19" t="s">
        <v>1080</v>
      </c>
      <c r="L557" s="20" t="s">
        <v>1081</v>
      </c>
      <c r="M557" s="18" t="s">
        <v>1082</v>
      </c>
      <c r="N557" s="16">
        <v>4</v>
      </c>
      <c r="O557" s="16" t="s">
        <v>325</v>
      </c>
      <c r="P557" s="21">
        <v>44620</v>
      </c>
      <c r="Q557" s="22">
        <v>0</v>
      </c>
      <c r="R557" s="23">
        <v>127751.61599999999</v>
      </c>
      <c r="S557" s="23">
        <v>0</v>
      </c>
      <c r="T557" s="23">
        <f>SUM(BudgetRequestDetail[[#This Row],[Labor Fiscal Impact
FY 2022
($)]:[Non-Labor Fiscal Impact
FY 2022
($)]])</f>
        <v>127751.61599999999</v>
      </c>
      <c r="U557" s="23">
        <v>221436.13440000001</v>
      </c>
      <c r="V557" s="23">
        <v>0</v>
      </c>
      <c r="W557" s="24">
        <f>SUM(BudgetRequestDetail[[#This Row],[Labor Fiscal Impact
FY 2022-23
($)]:[Non-Labor Fiscal Impact
FY 2022-23
($)]])</f>
        <v>221436.13440000001</v>
      </c>
      <c r="X557"/>
      <c r="Y557"/>
    </row>
    <row r="558" spans="2:25" ht="100.15" customHeight="1" x14ac:dyDescent="0.25">
      <c r="B558" s="15">
        <v>940</v>
      </c>
      <c r="C558" s="16" t="s">
        <v>1075</v>
      </c>
      <c r="D558" s="16" t="s">
        <v>1044</v>
      </c>
      <c r="E558" s="16" t="s">
        <v>110</v>
      </c>
      <c r="F558" s="17" t="s">
        <v>111</v>
      </c>
      <c r="G558" s="18" t="s">
        <v>1083</v>
      </c>
      <c r="H558" s="19" t="s">
        <v>1084</v>
      </c>
      <c r="I558" s="19" t="s">
        <v>1085</v>
      </c>
      <c r="J558" s="16" t="s">
        <v>36</v>
      </c>
      <c r="K558" s="19" t="s">
        <v>1086</v>
      </c>
      <c r="L558" s="20" t="s">
        <v>1087</v>
      </c>
      <c r="M558" s="18"/>
      <c r="N558" s="16"/>
      <c r="O558" s="16"/>
      <c r="P558" s="21"/>
      <c r="Q558" s="22">
        <v>0</v>
      </c>
      <c r="R558" s="23">
        <v>0</v>
      </c>
      <c r="S558" s="23">
        <v>200200</v>
      </c>
      <c r="T558" s="23">
        <f>SUM(BudgetRequestDetail[[#This Row],[Labor Fiscal Impact
FY 2022
($)]:[Non-Labor Fiscal Impact
FY 2022
($)]])</f>
        <v>200200</v>
      </c>
      <c r="U558" s="23">
        <v>0</v>
      </c>
      <c r="V558" s="23">
        <v>343200</v>
      </c>
      <c r="W558" s="24">
        <f>SUM(BudgetRequestDetail[[#This Row],[Labor Fiscal Impact
FY 2022-23
($)]:[Non-Labor Fiscal Impact
FY 2022-23
($)]])</f>
        <v>343200</v>
      </c>
      <c r="X558"/>
      <c r="Y558"/>
    </row>
    <row r="559" spans="2:25" ht="100.15" customHeight="1" x14ac:dyDescent="0.25">
      <c r="B559" s="15">
        <v>940</v>
      </c>
      <c r="C559" s="16" t="s">
        <v>1075</v>
      </c>
      <c r="D559" s="16" t="s">
        <v>1088</v>
      </c>
      <c r="E559" s="16" t="s">
        <v>110</v>
      </c>
      <c r="F559" s="17" t="s">
        <v>111</v>
      </c>
      <c r="G559" s="18" t="s">
        <v>1089</v>
      </c>
      <c r="H559" s="19" t="s">
        <v>1090</v>
      </c>
      <c r="I559" s="19" t="s">
        <v>1091</v>
      </c>
      <c r="J559" s="16" t="s">
        <v>36</v>
      </c>
      <c r="K559" s="19" t="s">
        <v>1092</v>
      </c>
      <c r="L559" s="20" t="s">
        <v>1093</v>
      </c>
      <c r="M559" s="18" t="s">
        <v>1072</v>
      </c>
      <c r="N559" s="16">
        <v>1</v>
      </c>
      <c r="O559" s="16" t="s">
        <v>39</v>
      </c>
      <c r="P559" s="21">
        <v>44620</v>
      </c>
      <c r="Q559" s="22">
        <v>0</v>
      </c>
      <c r="R559" s="23">
        <v>81416.464200000002</v>
      </c>
      <c r="S559" s="23">
        <v>0</v>
      </c>
      <c r="T559" s="23">
        <f>SUM(BudgetRequestDetail[[#This Row],[Labor Fiscal Impact
FY 2022
($)]:[Non-Labor Fiscal Impact
FY 2022
($)]])</f>
        <v>81416.464200000002</v>
      </c>
      <c r="U559" s="23">
        <v>141121.8714</v>
      </c>
      <c r="V559" s="23">
        <v>0</v>
      </c>
      <c r="W559" s="24">
        <f>SUM(BudgetRequestDetail[[#This Row],[Labor Fiscal Impact
FY 2022-23
($)]:[Non-Labor Fiscal Impact
FY 2022-23
($)]])</f>
        <v>141121.8714</v>
      </c>
      <c r="X559"/>
      <c r="Y559"/>
    </row>
    <row r="560" spans="2:25" ht="100.15" customHeight="1" x14ac:dyDescent="0.25">
      <c r="B560" s="15">
        <v>940</v>
      </c>
      <c r="C560" s="16" t="s">
        <v>1075</v>
      </c>
      <c r="D560" s="16" t="s">
        <v>274</v>
      </c>
      <c r="E560" s="16" t="s">
        <v>110</v>
      </c>
      <c r="F560" s="17" t="s">
        <v>111</v>
      </c>
      <c r="G560" s="18" t="s">
        <v>1094</v>
      </c>
      <c r="H560" s="19" t="s">
        <v>1095</v>
      </c>
      <c r="I560" s="19" t="s">
        <v>1096</v>
      </c>
      <c r="J560" s="16" t="s">
        <v>36</v>
      </c>
      <c r="K560" s="19" t="s">
        <v>1097</v>
      </c>
      <c r="L560" s="20" t="s">
        <v>1098</v>
      </c>
      <c r="M560" s="18" t="s">
        <v>1021</v>
      </c>
      <c r="N560" s="16">
        <v>1</v>
      </c>
      <c r="O560" s="16" t="s">
        <v>39</v>
      </c>
      <c r="P560" s="21">
        <v>44620</v>
      </c>
      <c r="Q560" s="22">
        <v>0</v>
      </c>
      <c r="R560" s="23">
        <v>82373.747399999993</v>
      </c>
      <c r="S560" s="23">
        <v>0</v>
      </c>
      <c r="T560" s="23">
        <f>SUM(BudgetRequestDetail[[#This Row],[Labor Fiscal Impact
FY 2022
($)]:[Non-Labor Fiscal Impact
FY 2022
($)]])</f>
        <v>82373.747399999993</v>
      </c>
      <c r="U560" s="23">
        <v>142781.16219999999</v>
      </c>
      <c r="V560" s="23">
        <v>0</v>
      </c>
      <c r="W560" s="24">
        <f>SUM(BudgetRequestDetail[[#This Row],[Labor Fiscal Impact
FY 2022-23
($)]:[Non-Labor Fiscal Impact
FY 2022-23
($)]])</f>
        <v>142781.16219999999</v>
      </c>
      <c r="X560"/>
      <c r="Y560"/>
    </row>
    <row r="561" spans="2:25" ht="100.15" customHeight="1" x14ac:dyDescent="0.25">
      <c r="B561" s="15">
        <v>940</v>
      </c>
      <c r="C561" s="16" t="s">
        <v>1075</v>
      </c>
      <c r="D561" s="16" t="s">
        <v>274</v>
      </c>
      <c r="E561" s="16" t="s">
        <v>110</v>
      </c>
      <c r="F561" s="17" t="s">
        <v>111</v>
      </c>
      <c r="G561" s="18" t="s">
        <v>69</v>
      </c>
      <c r="H561" s="19" t="s">
        <v>1099</v>
      </c>
      <c r="I561" s="19" t="s">
        <v>1100</v>
      </c>
      <c r="J561" s="16" t="s">
        <v>36</v>
      </c>
      <c r="K561" s="19" t="s">
        <v>1101</v>
      </c>
      <c r="L561" s="20" t="s">
        <v>1102</v>
      </c>
      <c r="M561" s="18"/>
      <c r="N561" s="16"/>
      <c r="O561" s="16"/>
      <c r="P561" s="21"/>
      <c r="Q561" s="22">
        <v>0</v>
      </c>
      <c r="R561" s="23">
        <v>64500</v>
      </c>
      <c r="S561" s="23"/>
      <c r="T561" s="23">
        <f>SUM(BudgetRequestDetail[[#This Row],[Labor Fiscal Impact
FY 2022
($)]:[Non-Labor Fiscal Impact
FY 2022
($)]])</f>
        <v>64500</v>
      </c>
      <c r="U561" s="23">
        <v>110000</v>
      </c>
      <c r="V561" s="23"/>
      <c r="W561" s="24">
        <f>SUM(BudgetRequestDetail[[#This Row],[Labor Fiscal Impact
FY 2022-23
($)]:[Non-Labor Fiscal Impact
FY 2022-23
($)]])</f>
        <v>110000</v>
      </c>
      <c r="X561"/>
      <c r="Y561"/>
    </row>
    <row r="562" spans="2:25" ht="100.15" customHeight="1" x14ac:dyDescent="0.25">
      <c r="B562" s="15">
        <v>940</v>
      </c>
      <c r="C562" s="16" t="s">
        <v>1075</v>
      </c>
      <c r="D562" s="16" t="s">
        <v>1103</v>
      </c>
      <c r="E562" s="16" t="s">
        <v>110</v>
      </c>
      <c r="F562" s="17" t="s">
        <v>111</v>
      </c>
      <c r="G562" s="18" t="s">
        <v>1104</v>
      </c>
      <c r="H562" s="19" t="s">
        <v>1105</v>
      </c>
      <c r="I562" s="19" t="s">
        <v>1106</v>
      </c>
      <c r="J562" s="16" t="s">
        <v>36</v>
      </c>
      <c r="K562" s="19" t="s">
        <v>1107</v>
      </c>
      <c r="L562" s="20" t="s">
        <v>1108</v>
      </c>
      <c r="M562" s="18"/>
      <c r="N562" s="16"/>
      <c r="O562" s="16"/>
      <c r="P562" s="21"/>
      <c r="Q562" s="22">
        <v>0</v>
      </c>
      <c r="R562" s="23">
        <v>0</v>
      </c>
      <c r="S562" s="23">
        <v>257981</v>
      </c>
      <c r="T562" s="23">
        <f>SUM(BudgetRequestDetail[[#This Row],[Labor Fiscal Impact
FY 2022
($)]:[Non-Labor Fiscal Impact
FY 2022
($)]])</f>
        <v>257981</v>
      </c>
      <c r="U562" s="23">
        <v>0</v>
      </c>
      <c r="V562" s="23">
        <v>257981</v>
      </c>
      <c r="W562" s="24">
        <f>SUM(BudgetRequestDetail[[#This Row],[Labor Fiscal Impact
FY 2022-23
($)]:[Non-Labor Fiscal Impact
FY 2022-23
($)]])</f>
        <v>257981</v>
      </c>
      <c r="X562"/>
      <c r="Y562"/>
    </row>
    <row r="563" spans="2:25" ht="100.15" customHeight="1" x14ac:dyDescent="0.25">
      <c r="B563" s="15">
        <v>940</v>
      </c>
      <c r="C563" s="16" t="s">
        <v>1075</v>
      </c>
      <c r="D563" s="16" t="s">
        <v>1103</v>
      </c>
      <c r="E563" s="16" t="s">
        <v>110</v>
      </c>
      <c r="F563" s="17" t="s">
        <v>111</v>
      </c>
      <c r="G563" s="18" t="s">
        <v>1109</v>
      </c>
      <c r="H563" s="19" t="s">
        <v>1110</v>
      </c>
      <c r="I563" s="19" t="s">
        <v>1111</v>
      </c>
      <c r="J563" s="16" t="s">
        <v>77</v>
      </c>
      <c r="K563" s="19" t="s">
        <v>1112</v>
      </c>
      <c r="L563" s="20" t="s">
        <v>1113</v>
      </c>
      <c r="M563" s="18"/>
      <c r="N563" s="16"/>
      <c r="O563" s="16"/>
      <c r="P563" s="21"/>
      <c r="Q563" s="22">
        <v>0</v>
      </c>
      <c r="R563" s="23">
        <v>0</v>
      </c>
      <c r="S563" s="23">
        <v>125000</v>
      </c>
      <c r="T563" s="23">
        <f>SUM(BudgetRequestDetail[[#This Row],[Labor Fiscal Impact
FY 2022
($)]:[Non-Labor Fiscal Impact
FY 2022
($)]])</f>
        <v>125000</v>
      </c>
      <c r="U563" s="23">
        <v>0</v>
      </c>
      <c r="V563" s="23">
        <v>0</v>
      </c>
      <c r="W563" s="24">
        <f>SUM(BudgetRequestDetail[[#This Row],[Labor Fiscal Impact
FY 2022-23
($)]:[Non-Labor Fiscal Impact
FY 2022-23
($)]])</f>
        <v>0</v>
      </c>
      <c r="X563"/>
      <c r="Y563"/>
    </row>
    <row r="564" spans="2:25" ht="100.15" customHeight="1" x14ac:dyDescent="0.25">
      <c r="B564" s="15">
        <v>940</v>
      </c>
      <c r="C564" s="16" t="s">
        <v>1075</v>
      </c>
      <c r="D564" s="16" t="s">
        <v>1103</v>
      </c>
      <c r="E564" s="16" t="s">
        <v>110</v>
      </c>
      <c r="F564" s="17" t="s">
        <v>111</v>
      </c>
      <c r="G564" s="18" t="s">
        <v>1114</v>
      </c>
      <c r="H564" s="19" t="s">
        <v>1115</v>
      </c>
      <c r="I564" s="19" t="s">
        <v>1111</v>
      </c>
      <c r="J564" s="16" t="s">
        <v>77</v>
      </c>
      <c r="K564" s="19" t="s">
        <v>1112</v>
      </c>
      <c r="L564" s="20" t="s">
        <v>1116</v>
      </c>
      <c r="M564" s="18"/>
      <c r="N564" s="16"/>
      <c r="O564" s="16"/>
      <c r="P564" s="21"/>
      <c r="Q564" s="22">
        <v>0</v>
      </c>
      <c r="R564" s="23">
        <v>0</v>
      </c>
      <c r="S564" s="23">
        <v>19000</v>
      </c>
      <c r="T564" s="23">
        <f>SUM(BudgetRequestDetail[[#This Row],[Labor Fiscal Impact
FY 2022
($)]:[Non-Labor Fiscal Impact
FY 2022
($)]])</f>
        <v>19000</v>
      </c>
      <c r="U564" s="23">
        <v>0</v>
      </c>
      <c r="V564" s="23">
        <v>0</v>
      </c>
      <c r="W564" s="24">
        <f>SUM(BudgetRequestDetail[[#This Row],[Labor Fiscal Impact
FY 2022-23
($)]:[Non-Labor Fiscal Impact
FY 2022-23
($)]])</f>
        <v>0</v>
      </c>
      <c r="X564"/>
      <c r="Y564"/>
    </row>
    <row r="565" spans="2:25" ht="100.15" customHeight="1" x14ac:dyDescent="0.25">
      <c r="B565" s="15">
        <v>945</v>
      </c>
      <c r="C565" s="16" t="s">
        <v>1117</v>
      </c>
      <c r="D565" s="16" t="s">
        <v>274</v>
      </c>
      <c r="E565" s="16" t="s">
        <v>31</v>
      </c>
      <c r="F565" s="17" t="s">
        <v>292</v>
      </c>
      <c r="G565" s="18" t="s">
        <v>996</v>
      </c>
      <c r="H565" s="19" t="s">
        <v>1118</v>
      </c>
      <c r="I565" s="19" t="s">
        <v>1119</v>
      </c>
      <c r="J565" s="16" t="s">
        <v>36</v>
      </c>
      <c r="K565" s="19" t="s">
        <v>1120</v>
      </c>
      <c r="L565" s="20" t="s">
        <v>1121</v>
      </c>
      <c r="M565" s="18" t="s">
        <v>996</v>
      </c>
      <c r="N565" s="16">
        <v>1</v>
      </c>
      <c r="O565" s="16" t="s">
        <v>39</v>
      </c>
      <c r="P565" s="21">
        <v>44620</v>
      </c>
      <c r="Q565" s="22">
        <v>0</v>
      </c>
      <c r="R565" s="23">
        <v>42264.323400000001</v>
      </c>
      <c r="S565" s="23">
        <v>9430</v>
      </c>
      <c r="T565" s="23">
        <f>SUM(BudgetRequestDetail[[#This Row],[Labor Fiscal Impact
FY 2022
($)]:[Non-Labor Fiscal Impact
FY 2022
($)]])</f>
        <v>51694.323400000001</v>
      </c>
      <c r="U565" s="23">
        <v>73258.160600000003</v>
      </c>
      <c r="V565" s="23">
        <v>6430</v>
      </c>
      <c r="W565" s="24">
        <f>SUM(BudgetRequestDetail[[#This Row],[Labor Fiscal Impact
FY 2022-23
($)]:[Non-Labor Fiscal Impact
FY 2022-23
($)]])</f>
        <v>79688.160600000003</v>
      </c>
      <c r="X565"/>
      <c r="Y565"/>
    </row>
    <row r="566" spans="2:25" ht="100.15" customHeight="1" x14ac:dyDescent="0.25">
      <c r="B566" s="25">
        <v>945</v>
      </c>
      <c r="C566" s="26" t="s">
        <v>1117</v>
      </c>
      <c r="D566" s="26" t="s">
        <v>1122</v>
      </c>
      <c r="E566" s="26"/>
      <c r="F566" s="27" t="s">
        <v>135</v>
      </c>
      <c r="G566" s="28" t="s">
        <v>1123</v>
      </c>
      <c r="H566" s="29" t="s">
        <v>1124</v>
      </c>
      <c r="I566" s="29" t="s">
        <v>1125</v>
      </c>
      <c r="J566" s="26" t="s">
        <v>36</v>
      </c>
      <c r="K566" s="29" t="s">
        <v>1126</v>
      </c>
      <c r="L566" s="30" t="s">
        <v>1127</v>
      </c>
      <c r="M566" s="28" t="s">
        <v>1128</v>
      </c>
      <c r="N566" s="26">
        <v>1</v>
      </c>
      <c r="O566" s="26" t="s">
        <v>39</v>
      </c>
      <c r="P566" s="32">
        <v>44620</v>
      </c>
      <c r="Q566" s="33"/>
      <c r="R566" s="34">
        <v>66992</v>
      </c>
      <c r="S566" s="34">
        <v>11541</v>
      </c>
      <c r="T566" s="34">
        <v>78533</v>
      </c>
      <c r="U566" s="34">
        <v>114843</v>
      </c>
      <c r="V566" s="34">
        <v>5684</v>
      </c>
      <c r="W566" s="35">
        <v>120527</v>
      </c>
      <c r="X566"/>
      <c r="Y566"/>
    </row>
    <row r="567" spans="2:25" ht="100.15" customHeight="1" x14ac:dyDescent="0.25">
      <c r="B567" s="25">
        <v>945</v>
      </c>
      <c r="C567" s="26" t="s">
        <v>1117</v>
      </c>
      <c r="D567" s="26" t="s">
        <v>1129</v>
      </c>
      <c r="E567" s="26"/>
      <c r="F567" s="27" t="s">
        <v>135</v>
      </c>
      <c r="G567" s="28" t="s">
        <v>1130</v>
      </c>
      <c r="H567" s="29" t="s">
        <v>1131</v>
      </c>
      <c r="I567" s="29" t="s">
        <v>1132</v>
      </c>
      <c r="J567" s="26" t="s">
        <v>36</v>
      </c>
      <c r="K567" s="29" t="s">
        <v>1133</v>
      </c>
      <c r="L567" s="30"/>
      <c r="M567" s="28"/>
      <c r="N567" s="26"/>
      <c r="O567" s="26"/>
      <c r="P567" s="32"/>
      <c r="Q567" s="33"/>
      <c r="R567" s="34"/>
      <c r="S567" s="34">
        <v>200000</v>
      </c>
      <c r="T567" s="34">
        <v>200000</v>
      </c>
      <c r="U567" s="34"/>
      <c r="V567" s="34">
        <v>200000</v>
      </c>
      <c r="W567" s="35">
        <v>200000</v>
      </c>
      <c r="X567"/>
      <c r="Y567"/>
    </row>
    <row r="568" spans="2:25" ht="100.15" customHeight="1" x14ac:dyDescent="0.25">
      <c r="B568" s="15">
        <v>945</v>
      </c>
      <c r="C568" s="16" t="s">
        <v>1117</v>
      </c>
      <c r="D568" s="16" t="s">
        <v>1134</v>
      </c>
      <c r="E568" s="16" t="s">
        <v>110</v>
      </c>
      <c r="F568" s="17" t="s">
        <v>111</v>
      </c>
      <c r="G568" s="18" t="s">
        <v>1135</v>
      </c>
      <c r="H568" s="19" t="s">
        <v>1136</v>
      </c>
      <c r="I568" s="19" t="s">
        <v>1137</v>
      </c>
      <c r="J568" s="16" t="s">
        <v>36</v>
      </c>
      <c r="K568" s="19" t="s">
        <v>1137</v>
      </c>
      <c r="L568" s="20" t="s">
        <v>1138</v>
      </c>
      <c r="M568" s="18"/>
      <c r="N568" s="16"/>
      <c r="O568" s="16"/>
      <c r="P568" s="21"/>
      <c r="Q568" s="22">
        <v>0</v>
      </c>
      <c r="R568" s="23">
        <v>0</v>
      </c>
      <c r="S568" s="23">
        <v>2115</v>
      </c>
      <c r="T568" s="23">
        <f>SUM(BudgetRequestDetail[[#This Row],[Labor Fiscal Impact
FY 2022
($)]:[Non-Labor Fiscal Impact
FY 2022
($)]])</f>
        <v>2115</v>
      </c>
      <c r="U568" s="23">
        <v>0</v>
      </c>
      <c r="V568" s="23">
        <v>2115</v>
      </c>
      <c r="W568" s="24">
        <f>SUM(BudgetRequestDetail[[#This Row],[Labor Fiscal Impact
FY 2022-23
($)]:[Non-Labor Fiscal Impact
FY 2022-23
($)]])</f>
        <v>2115</v>
      </c>
      <c r="X568"/>
      <c r="Y568"/>
    </row>
    <row r="569" spans="2:25" ht="100.15" customHeight="1" x14ac:dyDescent="0.25">
      <c r="B569" s="15">
        <v>991</v>
      </c>
      <c r="C569" s="16" t="s">
        <v>1139</v>
      </c>
      <c r="D569" s="16" t="s">
        <v>1140</v>
      </c>
      <c r="E569" s="16" t="s">
        <v>31</v>
      </c>
      <c r="F569" s="17" t="s">
        <v>32</v>
      </c>
      <c r="G569" s="18" t="s">
        <v>1141</v>
      </c>
      <c r="H569" s="19" t="s">
        <v>1142</v>
      </c>
      <c r="I569" s="19" t="s">
        <v>1143</v>
      </c>
      <c r="J569" s="16" t="s">
        <v>36</v>
      </c>
      <c r="K569" s="19" t="s">
        <v>1144</v>
      </c>
      <c r="L569" s="20" t="s">
        <v>1145</v>
      </c>
      <c r="M569" s="18" t="s">
        <v>1141</v>
      </c>
      <c r="N569" s="16">
        <v>1</v>
      </c>
      <c r="O569" s="16" t="s">
        <v>39</v>
      </c>
      <c r="P569" s="21">
        <v>44632</v>
      </c>
      <c r="Q569" s="22">
        <v>0</v>
      </c>
      <c r="R569" s="23">
        <v>60869.067300000002</v>
      </c>
      <c r="S569" s="23">
        <v>3043</v>
      </c>
      <c r="T569" s="23">
        <f>SUM(BudgetRequestDetail[[#This Row],[Labor Fiscal Impact
FY 2022
($)]:[Non-Labor Fiscal Impact
FY 2022
($)]])</f>
        <v>63912.067300000002</v>
      </c>
      <c r="U569" s="23">
        <v>113042.5536</v>
      </c>
      <c r="V569" s="23">
        <v>5652</v>
      </c>
      <c r="W569" s="24">
        <f>SUM(BudgetRequestDetail[[#This Row],[Labor Fiscal Impact
FY 2022-23
($)]:[Non-Labor Fiscal Impact
FY 2022-23
($)]])</f>
        <v>118694.5536</v>
      </c>
      <c r="X569"/>
      <c r="Y569"/>
    </row>
    <row r="570" spans="2:25" ht="100.15" customHeight="1" x14ac:dyDescent="0.25">
      <c r="B570" s="15">
        <v>992</v>
      </c>
      <c r="C570" s="16" t="s">
        <v>1146</v>
      </c>
      <c r="D570" s="16" t="s">
        <v>1140</v>
      </c>
      <c r="E570" s="16" t="s">
        <v>31</v>
      </c>
      <c r="F570" s="17" t="s">
        <v>32</v>
      </c>
      <c r="G570" s="18" t="s">
        <v>1147</v>
      </c>
      <c r="H570" s="19" t="s">
        <v>1148</v>
      </c>
      <c r="I570" s="19" t="s">
        <v>1149</v>
      </c>
      <c r="J570" s="16" t="s">
        <v>36</v>
      </c>
      <c r="K570" s="19" t="s">
        <v>1150</v>
      </c>
      <c r="L570" s="20" t="s">
        <v>1151</v>
      </c>
      <c r="M570" s="18" t="s">
        <v>914</v>
      </c>
      <c r="N570" s="16">
        <v>1</v>
      </c>
      <c r="O570" s="16" t="s">
        <v>39</v>
      </c>
      <c r="P570" s="21">
        <v>44632</v>
      </c>
      <c r="Q570" s="22">
        <v>0</v>
      </c>
      <c r="R570" s="23">
        <v>56748.049700000003</v>
      </c>
      <c r="S570" s="23">
        <v>10000</v>
      </c>
      <c r="T570" s="23">
        <f>SUM(BudgetRequestDetail[[#This Row],[Labor Fiscal Impact
FY 2022
($)]:[Non-Labor Fiscal Impact
FY 2022
($)]])</f>
        <v>66748.049700000003</v>
      </c>
      <c r="U570" s="23">
        <v>105389.2352</v>
      </c>
      <c r="V570" s="23">
        <v>20000</v>
      </c>
      <c r="W570" s="24">
        <f>SUM(BudgetRequestDetail[[#This Row],[Labor Fiscal Impact
FY 2022-23
($)]:[Non-Labor Fiscal Impact
FY 2022-23
($)]])</f>
        <v>125389.2352</v>
      </c>
      <c r="X570"/>
      <c r="Y570"/>
    </row>
    <row r="571" spans="2:25" ht="100.15" customHeight="1" x14ac:dyDescent="0.25">
      <c r="B571" s="15">
        <v>993</v>
      </c>
      <c r="C571" s="16" t="s">
        <v>1152</v>
      </c>
      <c r="D571" s="16" t="s">
        <v>1153</v>
      </c>
      <c r="E571" s="16" t="s">
        <v>31</v>
      </c>
      <c r="F571" s="17" t="s">
        <v>292</v>
      </c>
      <c r="G571" s="18" t="s">
        <v>1154</v>
      </c>
      <c r="H571" s="19" t="s">
        <v>1155</v>
      </c>
      <c r="I571" s="19" t="s">
        <v>1156</v>
      </c>
      <c r="J571" s="16" t="s">
        <v>36</v>
      </c>
      <c r="K571" s="19" t="s">
        <v>1157</v>
      </c>
      <c r="L571" s="20" t="s">
        <v>1158</v>
      </c>
      <c r="M571" s="18"/>
      <c r="N571" s="16"/>
      <c r="O571" s="16"/>
      <c r="P571" s="21"/>
      <c r="Q571" s="22">
        <v>0</v>
      </c>
      <c r="R571" s="23">
        <v>0</v>
      </c>
      <c r="S571" s="23">
        <v>215250</v>
      </c>
      <c r="T571" s="23">
        <f>SUM(BudgetRequestDetail[[#This Row],[Labor Fiscal Impact
FY 2022
($)]:[Non-Labor Fiscal Impact
FY 2022
($)]])</f>
        <v>215250</v>
      </c>
      <c r="U571" s="23">
        <v>0</v>
      </c>
      <c r="V571" s="23">
        <v>369000</v>
      </c>
      <c r="W571" s="24">
        <f>SUM(BudgetRequestDetail[[#This Row],[Labor Fiscal Impact
FY 2022-23
($)]:[Non-Labor Fiscal Impact
FY 2022-23
($)]])</f>
        <v>369000</v>
      </c>
      <c r="X571"/>
      <c r="Y571"/>
    </row>
    <row r="572" spans="2:25" ht="100.15" customHeight="1" x14ac:dyDescent="0.25">
      <c r="B572" s="15">
        <v>993</v>
      </c>
      <c r="C572" s="16" t="s">
        <v>1152</v>
      </c>
      <c r="D572" s="16" t="s">
        <v>1153</v>
      </c>
      <c r="E572" s="16" t="s">
        <v>31</v>
      </c>
      <c r="F572" s="17" t="s">
        <v>292</v>
      </c>
      <c r="G572" s="18" t="s">
        <v>1159</v>
      </c>
      <c r="H572" s="19" t="s">
        <v>1160</v>
      </c>
      <c r="I572" s="19" t="s">
        <v>1156</v>
      </c>
      <c r="J572" s="16" t="s">
        <v>36</v>
      </c>
      <c r="K572" s="19" t="s">
        <v>1161</v>
      </c>
      <c r="L572" s="20" t="s">
        <v>1162</v>
      </c>
      <c r="M572" s="18" t="s">
        <v>1159</v>
      </c>
      <c r="N572" s="16">
        <v>1</v>
      </c>
      <c r="O572" s="16" t="s">
        <v>39</v>
      </c>
      <c r="P572" s="21">
        <v>44634</v>
      </c>
      <c r="Q572" s="22">
        <v>0</v>
      </c>
      <c r="R572" s="23">
        <v>114940.9739</v>
      </c>
      <c r="S572" s="23">
        <v>0</v>
      </c>
      <c r="T572" s="23">
        <f>SUM(BudgetRequestDetail[[#This Row],[Labor Fiscal Impact
FY 2022
($)]:[Non-Labor Fiscal Impact
FY 2022
($)]])</f>
        <v>114940.9739</v>
      </c>
      <c r="U572" s="23">
        <v>212352.8296</v>
      </c>
      <c r="V572" s="23">
        <v>0</v>
      </c>
      <c r="W572" s="24">
        <f>SUM(BudgetRequestDetail[[#This Row],[Labor Fiscal Impact
FY 2022-23
($)]:[Non-Labor Fiscal Impact
FY 2022-23
($)]])</f>
        <v>212352.8296</v>
      </c>
      <c r="X572"/>
      <c r="Y572"/>
    </row>
    <row r="573" spans="2:25" ht="100.15" customHeight="1" x14ac:dyDescent="0.25">
      <c r="B573" s="15">
        <v>993</v>
      </c>
      <c r="C573" s="16" t="s">
        <v>1152</v>
      </c>
      <c r="D573" s="16" t="s">
        <v>1163</v>
      </c>
      <c r="E573" s="16" t="s">
        <v>31</v>
      </c>
      <c r="F573" s="17" t="s">
        <v>292</v>
      </c>
      <c r="G573" s="18" t="s">
        <v>1164</v>
      </c>
      <c r="H573" s="19" t="s">
        <v>1165</v>
      </c>
      <c r="I573" s="19" t="s">
        <v>1166</v>
      </c>
      <c r="J573" s="16" t="s">
        <v>36</v>
      </c>
      <c r="K573" s="19" t="s">
        <v>1167</v>
      </c>
      <c r="L573" s="20" t="s">
        <v>1162</v>
      </c>
      <c r="M573" s="18" t="s">
        <v>1141</v>
      </c>
      <c r="N573" s="16">
        <v>0.5</v>
      </c>
      <c r="O573" s="16" t="s">
        <v>39</v>
      </c>
      <c r="P573" s="21">
        <v>44634</v>
      </c>
      <c r="Q573" s="22">
        <v>0</v>
      </c>
      <c r="R573" s="23">
        <v>30434.5337</v>
      </c>
      <c r="S573" s="23">
        <v>0</v>
      </c>
      <c r="T573" s="23">
        <f>SUM(BudgetRequestDetail[[#This Row],[Labor Fiscal Impact
FY 2022
($)]:[Non-Labor Fiscal Impact
FY 2022
($)]])</f>
        <v>30434.5337</v>
      </c>
      <c r="U573" s="23">
        <v>56521.2768</v>
      </c>
      <c r="V573" s="23">
        <v>0</v>
      </c>
      <c r="W573" s="24">
        <f>SUM(BudgetRequestDetail[[#This Row],[Labor Fiscal Impact
FY 2022-23
($)]:[Non-Labor Fiscal Impact
FY 2022-23
($)]])</f>
        <v>56521.2768</v>
      </c>
      <c r="X573"/>
      <c r="Y573"/>
    </row>
    <row r="574" spans="2:25" ht="100.15" customHeight="1" x14ac:dyDescent="0.25">
      <c r="B574" s="15">
        <v>993</v>
      </c>
      <c r="C574" s="16" t="s">
        <v>1152</v>
      </c>
      <c r="D574" s="16" t="s">
        <v>1140</v>
      </c>
      <c r="E574" s="16" t="s">
        <v>31</v>
      </c>
      <c r="F574" s="17" t="s">
        <v>292</v>
      </c>
      <c r="G574" s="18" t="s">
        <v>1164</v>
      </c>
      <c r="H574" s="19" t="s">
        <v>1165</v>
      </c>
      <c r="I574" s="19" t="s">
        <v>1168</v>
      </c>
      <c r="J574" s="16" t="s">
        <v>36</v>
      </c>
      <c r="K574" s="19" t="s">
        <v>1167</v>
      </c>
      <c r="L574" s="20" t="s">
        <v>1162</v>
      </c>
      <c r="M574" s="18" t="s">
        <v>1141</v>
      </c>
      <c r="N574" s="16">
        <v>0.5</v>
      </c>
      <c r="O574" s="16" t="s">
        <v>39</v>
      </c>
      <c r="P574" s="21">
        <v>44634</v>
      </c>
      <c r="Q574" s="22">
        <v>0</v>
      </c>
      <c r="R574" s="23">
        <v>30434.5337</v>
      </c>
      <c r="S574" s="23">
        <v>0</v>
      </c>
      <c r="T574" s="23">
        <f>SUM(BudgetRequestDetail[[#This Row],[Labor Fiscal Impact
FY 2022
($)]:[Non-Labor Fiscal Impact
FY 2022
($)]])</f>
        <v>30434.5337</v>
      </c>
      <c r="U574" s="23">
        <v>56521.2768</v>
      </c>
      <c r="V574" s="23">
        <v>0</v>
      </c>
      <c r="W574" s="24">
        <f>SUM(BudgetRequestDetail[[#This Row],[Labor Fiscal Impact
FY 2022-23
($)]:[Non-Labor Fiscal Impact
FY 2022-23
($)]])</f>
        <v>56521.2768</v>
      </c>
      <c r="X574"/>
      <c r="Y574"/>
    </row>
    <row r="575" spans="2:25" ht="100.15" customHeight="1" thickBot="1" x14ac:dyDescent="0.3">
      <c r="B575" s="48">
        <v>994</v>
      </c>
      <c r="C575" s="49" t="s">
        <v>1169</v>
      </c>
      <c r="D575" s="49" t="s">
        <v>1163</v>
      </c>
      <c r="E575" s="49" t="s">
        <v>31</v>
      </c>
      <c r="F575" s="50" t="s">
        <v>32</v>
      </c>
      <c r="G575" s="51" t="s">
        <v>912</v>
      </c>
      <c r="H575" s="52" t="s">
        <v>1170</v>
      </c>
      <c r="I575" s="52" t="s">
        <v>1171</v>
      </c>
      <c r="J575" s="49" t="s">
        <v>36</v>
      </c>
      <c r="K575" s="52" t="s">
        <v>1172</v>
      </c>
      <c r="L575" s="53" t="s">
        <v>1173</v>
      </c>
      <c r="M575" s="51" t="s">
        <v>912</v>
      </c>
      <c r="N575" s="49">
        <v>1</v>
      </c>
      <c r="O575" s="49" t="s">
        <v>39</v>
      </c>
      <c r="P575" s="54">
        <v>44632</v>
      </c>
      <c r="Q575" s="55">
        <v>0</v>
      </c>
      <c r="R575" s="56">
        <v>72068.538700000005</v>
      </c>
      <c r="S575" s="56">
        <v>0</v>
      </c>
      <c r="T575" s="56">
        <f>SUM(BudgetRequestDetail[[#This Row],[Labor Fiscal Impact
FY 2022
($)]:[Non-Labor Fiscal Impact
FY 2022
($)]])</f>
        <v>72068.538700000005</v>
      </c>
      <c r="U575" s="56">
        <v>133841.57180000001</v>
      </c>
      <c r="V575" s="56">
        <v>0</v>
      </c>
      <c r="W575" s="57">
        <f>SUM(BudgetRequestDetail[[#This Row],[Labor Fiscal Impact
FY 2022-23
($)]:[Non-Labor Fiscal Impact
FY 2022-23
($)]])</f>
        <v>133841.57180000001</v>
      </c>
      <c r="X575"/>
      <c r="Y575"/>
    </row>
  </sheetData>
  <mergeCells count="2">
    <mergeCell ref="B2:F2"/>
    <mergeCell ref="M2:W2"/>
  </mergeCells>
  <pageMargins left="0.25" right="0.25" top="0.75" bottom="0.75" header="0.3" footer="0.3"/>
  <pageSetup paperSize="17" scale="32" fitToHeight="0" orientation="landscape" r:id="rId1"/>
  <headerFooter>
    <oddFooter>&amp;R&amp;"-,Italic"&amp;F - Page &amp;P of &amp;N</oddFooter>
  </headerFooter>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B980B1517A16D48A71D62F3E4F57BB0" ma:contentTypeVersion="10" ma:contentTypeDescription="Create a new document." ma:contentTypeScope="" ma:versionID="b3dd90806b8639db08bbbf1772a12056">
  <xsd:schema xmlns:xsd="http://www.w3.org/2001/XMLSchema" xmlns:xs="http://www.w3.org/2001/XMLSchema" xmlns:p="http://schemas.microsoft.com/office/2006/metadata/properties" xmlns:ns2="f5d45ddd-ac2a-4524-b2bd-0b04962e1c5e" xmlns:ns3="9e558e46-1c92-4204-88f9-c4c9fabf45ca" targetNamespace="http://schemas.microsoft.com/office/2006/metadata/properties" ma:root="true" ma:fieldsID="c11c93f306cab38b6a1bbf2a37b83760" ns2:_="" ns3:_="">
    <xsd:import namespace="f5d45ddd-ac2a-4524-b2bd-0b04962e1c5e"/>
    <xsd:import namespace="9e558e46-1c92-4204-88f9-c4c9fabf45ca"/>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5d45ddd-ac2a-4524-b2bd-0b04962e1c5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e558e46-1c92-4204-88f9-c4c9fabf45ca"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891A567-C50E-43D3-B28D-45B226A00D4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5d45ddd-ac2a-4524-b2bd-0b04962e1c5e"/>
    <ds:schemaRef ds:uri="9e558e46-1c92-4204-88f9-c4c9fabf45c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CC4FFDE-0E19-4427-8F2E-12CA90ADDB2B}">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D79D77A9-F59F-4A99-984A-54E8CE32697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Budget Requests</vt:lpstr>
      <vt:lpstr>'Budget Requests'!Print_Titles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Myers, Emily (Budget Management)</dc:creator>
  <cp:lastModifiedBy>Craig, Gayatri (Budget Management)</cp:lastModifiedBy>
  <dcterms:created xsi:type="dcterms:W3CDTF">2022-01-10T20:27:42Z</dcterms:created>
  <dcterms:modified xsi:type="dcterms:W3CDTF">2022-01-10T23:42:20Z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0x010100CB980B1517A16D48A71D62F3E4F57BB0</vt:lpwstr>
  </property>
</Properties>
</file>