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ctx.sharepoint.com/sites/BMD-BudgetProcess2020/Shared Documents/General/Portfolio Teams/Justice &amp; Commissioners Court/FY 2024/Budget Book/"/>
    </mc:Choice>
  </mc:AlternateContent>
  <xr:revisionPtr revIDLastSave="242" documentId="13_ncr:1_{9BF010EE-4C6E-4A75-ADAC-6B936F3911CC}" xr6:coauthVersionLast="47" xr6:coauthVersionMax="47" xr10:uidLastSave="{E754AA89-9D4F-4C8B-8B9A-74152E4185A2}"/>
  <bookViews>
    <workbookView xWindow="-120" yWindow="-120" windowWidth="29040" windowHeight="15840" xr2:uid="{2063236C-1533-41E3-997C-483C28047EED}"/>
  </bookViews>
  <sheets>
    <sheet name="General Fund" sheetId="1" r:id="rId1"/>
    <sheet name="Other General Fund Group" sheetId="11" r:id="rId2"/>
    <sheet name="Non-General Funds" sheetId="9" r:id="rId3"/>
    <sheet name="Forfeited Asset Funds" sheetId="16" r:id="rId4"/>
  </sheets>
  <definedNames>
    <definedName name="_xlnm._FilterDatabase" localSheetId="3" hidden="1">'Forfeited Asset Funds'!$C$6:$I$163</definedName>
    <definedName name="_xlnm._FilterDatabase" localSheetId="0" hidden="1">'General Fund'!$C$4:$J$92</definedName>
    <definedName name="_xlnm.Print_Area" localSheetId="0">'General Fund'!$C$1:$J$102</definedName>
    <definedName name="_xlnm.Print_Area" localSheetId="2">'Non-General Funds'!$B$1:$I$305</definedName>
    <definedName name="_xlnm.Print_Titles" localSheetId="0">'General Fund'!$1:$4</definedName>
    <definedName name="_xlnm.Print_Titles" localSheetId="2">'Non-General Funds'!$1:$5</definedName>
    <definedName name="_xlnm.Print_Titles" localSheetId="1">'Other General Fund Group'!$1:$3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9" l="1"/>
  <c r="G148" i="9"/>
  <c r="G159" i="9"/>
  <c r="G164" i="9"/>
  <c r="G169" i="9"/>
  <c r="G173" i="9"/>
  <c r="G187" i="9"/>
  <c r="G222" i="9"/>
  <c r="G229" i="9"/>
  <c r="G244" i="9"/>
  <c r="G250" i="9"/>
  <c r="G262" i="9"/>
  <c r="G275" i="9"/>
  <c r="G297" i="9"/>
  <c r="G305" i="9"/>
  <c r="J90" i="1"/>
  <c r="F90" i="1"/>
  <c r="H90" i="1"/>
  <c r="I187" i="9"/>
  <c r="M169" i="9"/>
  <c r="M164" i="9"/>
  <c r="K169" i="9"/>
  <c r="K164" i="9"/>
  <c r="I49" i="11"/>
  <c r="G163" i="16"/>
  <c r="I68" i="11"/>
  <c r="M187" i="9" l="1"/>
  <c r="M148" i="9"/>
  <c r="M222" i="9"/>
  <c r="M173" i="9"/>
  <c r="M275" i="9"/>
  <c r="M250" i="9"/>
  <c r="M159" i="9"/>
  <c r="M262" i="9"/>
  <c r="M229" i="9"/>
  <c r="M297" i="9"/>
  <c r="M305" i="9"/>
  <c r="M244" i="9"/>
  <c r="M62" i="9"/>
  <c r="K250" i="9"/>
  <c r="K148" i="9"/>
  <c r="K305" i="9"/>
  <c r="K229" i="9"/>
  <c r="K297" i="9"/>
  <c r="K244" i="9"/>
  <c r="K222" i="9"/>
  <c r="K173" i="9"/>
  <c r="K275" i="9"/>
  <c r="K187" i="9"/>
  <c r="K159" i="9"/>
  <c r="K262" i="9"/>
  <c r="K62" i="9"/>
  <c r="G49" i="11"/>
  <c r="E49" i="11"/>
  <c r="I43" i="11"/>
  <c r="I62" i="11"/>
  <c r="I37" i="11"/>
  <c r="G68" i="11"/>
  <c r="H163" i="16"/>
  <c r="I163" i="16"/>
  <c r="I25" i="11" l="1"/>
  <c r="G62" i="11"/>
  <c r="G37" i="11"/>
  <c r="G43" i="11"/>
  <c r="G25" i="11"/>
  <c r="H92" i="1" l="1"/>
  <c r="E68" i="11" l="1"/>
  <c r="E43" i="11"/>
  <c r="E37" i="11"/>
  <c r="E25" i="11"/>
  <c r="E62" i="11" l="1"/>
  <c r="I305" i="9" l="1"/>
  <c r="I297" i="9"/>
  <c r="I275" i="9"/>
  <c r="I262" i="9"/>
  <c r="I250" i="9"/>
  <c r="I244" i="9"/>
  <c r="I229" i="9"/>
  <c r="I222" i="9"/>
  <c r="I173" i="9"/>
  <c r="I169" i="9"/>
  <c r="I164" i="9"/>
  <c r="I159" i="9"/>
  <c r="I148" i="9"/>
  <c r="I62" i="9"/>
  <c r="H102" i="1" l="1"/>
  <c r="F102" i="1"/>
  <c r="J92" i="1"/>
  <c r="J102" i="1" l="1"/>
  <c r="F92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FB391B4-320E-456E-974E-5A809539C5E3}" keepAlive="1" name="Query - 2023" description="Connection to the '2023' query in the workbook." type="5" refreshedVersion="8" background="1" saveData="1">
    <dbPr connection="Provider=Microsoft.Mashup.OleDb.1;Data Source=$Workbook$;Location=2023;Extended Properties=&quot;&quot;" command="SELECT * FROM [2023]"/>
  </connection>
  <connection id="2" xr16:uid="{8752CD8F-432E-45F1-A1C7-11CCCB8C3658}" keepAlive="1" name="Query - 2024" description="Connection to the '2024' query in the workbook." type="5" refreshedVersion="8" background="1" saveData="1">
    <dbPr connection="Provider=Microsoft.Mashup.OleDb.1;Data Source=$Workbook$;Location=2024;Extended Properties=&quot;&quot;" command="SELECT * FROM [2024]"/>
  </connection>
  <connection id="3" xr16:uid="{62EFD012-8F32-466C-8DA8-3FA5255E9EFC}" keepAlive="1" name="Query - Excel Budget" description="Connection to the 'Excel Budget' query in the workbook." type="5" refreshedVersion="8" background="1" saveData="1">
    <dbPr connection="Provider=Microsoft.Mashup.OleDb.1;Data Source=$Workbook$;Location=&quot;Excel Budget&quot;;Extended Properties=&quot;&quot;" command="SELECT * FROM [Excel Budget]"/>
  </connection>
</connections>
</file>

<file path=xl/sharedStrings.xml><?xml version="1.0" encoding="utf-8"?>
<sst xmlns="http://schemas.openxmlformats.org/spreadsheetml/2006/main" count="1144" uniqueCount="909">
  <si>
    <t>Harris County, Texas</t>
  </si>
  <si>
    <t>Fire Marshal</t>
  </si>
  <si>
    <t>District Attorney</t>
  </si>
  <si>
    <t>Sub-Total</t>
  </si>
  <si>
    <t>75% of Estimated Beginning Balance</t>
  </si>
  <si>
    <t>Total</t>
  </si>
  <si>
    <t>Department</t>
  </si>
  <si>
    <t>035-Engineering</t>
  </si>
  <si>
    <t>202-General Admin</t>
  </si>
  <si>
    <t>208-Engineering</t>
  </si>
  <si>
    <t>510-County Attorney</t>
  </si>
  <si>
    <t>615-Purchasing</t>
  </si>
  <si>
    <t>Public Improvement Contingency Fund (1020)</t>
  </si>
  <si>
    <t>100-County Judge</t>
  </si>
  <si>
    <t>101-Commissioner Precinct 1</t>
  </si>
  <si>
    <t>102-Commissioner Precinct 2</t>
  </si>
  <si>
    <t>213-Fire Marshall</t>
  </si>
  <si>
    <t>275-Public Health</t>
  </si>
  <si>
    <t>285-Library</t>
  </si>
  <si>
    <t>289-Community Services</t>
  </si>
  <si>
    <t>292-Universal Services</t>
  </si>
  <si>
    <t>293-Universal Services R&amp;R</t>
  </si>
  <si>
    <t>301-Constable 1</t>
  </si>
  <si>
    <t>516-Election Services</t>
  </si>
  <si>
    <t>541-Sheriff Detention</t>
  </si>
  <si>
    <t>542-Sheriff Medical</t>
  </si>
  <si>
    <t>545-District Attorney</t>
  </si>
  <si>
    <t>550-District Clerk</t>
  </si>
  <si>
    <t>COVID Response and Recovery Fund (1030)</t>
  </si>
  <si>
    <t>289-Community Serivces</t>
  </si>
  <si>
    <t>FLEX Fund (1040)</t>
  </si>
  <si>
    <t>200-Office of County Admin</t>
  </si>
  <si>
    <t>205-Economic Equity &amp; Opportunity</t>
  </si>
  <si>
    <t>520-Elections Administration</t>
  </si>
  <si>
    <t>Mobility Fund (1070)</t>
  </si>
  <si>
    <t>101-Commissioner Pct 1</t>
  </si>
  <si>
    <t>102-Commissioner Pct 2</t>
  </si>
  <si>
    <t>103-Commissioner Pct 3</t>
  </si>
  <si>
    <t>104-Commissioner Pct 4</t>
  </si>
  <si>
    <t>Infrastructure Fund (1080)</t>
  </si>
  <si>
    <t>Various Fund Level Appropriations</t>
  </si>
  <si>
    <t xml:space="preserve"> </t>
  </si>
  <si>
    <t>HARRIS COUNTY (HC) DEBT SERVICE FUNDS</t>
  </si>
  <si>
    <t>4105</t>
  </si>
  <si>
    <t>Road Refunding 2010A Debt Service</t>
  </si>
  <si>
    <t>4106</t>
  </si>
  <si>
    <t>Road Refunding 2011A Debt Service</t>
  </si>
  <si>
    <t>4107</t>
  </si>
  <si>
    <t>Road Refunding 2012A Debt Service</t>
  </si>
  <si>
    <t>4108</t>
  </si>
  <si>
    <t>Road Refunding 2012B Debt Service</t>
  </si>
  <si>
    <t>4109</t>
  </si>
  <si>
    <t>Road Refunding 2014A Debt Service</t>
  </si>
  <si>
    <t>4110</t>
  </si>
  <si>
    <t>Road Refunding 2015A Debt Service</t>
  </si>
  <si>
    <t>4111</t>
  </si>
  <si>
    <t>Road Refunding 2017 Debt Service</t>
  </si>
  <si>
    <t>4112</t>
  </si>
  <si>
    <t>Road Refunding 2019 Debt Service</t>
  </si>
  <si>
    <t>4113</t>
  </si>
  <si>
    <t>Road Refunding 2021 Debt Service</t>
  </si>
  <si>
    <t>4114</t>
  </si>
  <si>
    <t>Road Refunding 2022A Debt Service</t>
  </si>
  <si>
    <t>4370</t>
  </si>
  <si>
    <t>Road Refunding Bond Series 2019A</t>
  </si>
  <si>
    <t>4371</t>
  </si>
  <si>
    <t>COI Road Refunding 2021</t>
  </si>
  <si>
    <t>4372</t>
  </si>
  <si>
    <t>HC COI Road REF 2022A</t>
  </si>
  <si>
    <t>HC/FC Agreement 2008A Refunding</t>
  </si>
  <si>
    <t>HC/FC Agreement 2014A</t>
  </si>
  <si>
    <t>HC/FC Agreement 2014B</t>
  </si>
  <si>
    <t>HC/FC Agreement 2015B Refunding</t>
  </si>
  <si>
    <t>4606</t>
  </si>
  <si>
    <t>HC/FC Agreement 2017A</t>
  </si>
  <si>
    <t>4608</t>
  </si>
  <si>
    <t>HC/FC Agreement 2019A D1</t>
  </si>
  <si>
    <t>4701</t>
  </si>
  <si>
    <t>Commercial Paper Series A-1 - Technology</t>
  </si>
  <si>
    <t>4702</t>
  </si>
  <si>
    <t>Commercial Paper Series B - Parks</t>
  </si>
  <si>
    <t>4703</t>
  </si>
  <si>
    <t>Commercial Paper Series C - Roads &amp; Bridge</t>
  </si>
  <si>
    <t>4704</t>
  </si>
  <si>
    <t>Commercial Paper Series D/2002 - PIB</t>
  </si>
  <si>
    <t>4705</t>
  </si>
  <si>
    <t>Flood Control Agreement Commercial Paper Program</t>
  </si>
  <si>
    <t>4706</t>
  </si>
  <si>
    <t>Commercial Paper Series D2</t>
  </si>
  <si>
    <t>4707</t>
  </si>
  <si>
    <t>Commercial Paper Series D3</t>
  </si>
  <si>
    <t>4708</t>
  </si>
  <si>
    <t>DS Commercial Paper J1 2020</t>
  </si>
  <si>
    <t>4805</t>
  </si>
  <si>
    <t>HC PIB Refunding Bond 2009A Debt Service</t>
  </si>
  <si>
    <t>4809</t>
  </si>
  <si>
    <t>HC PIB Refunding Bond 2011A Debt Service</t>
  </si>
  <si>
    <t>4810</t>
  </si>
  <si>
    <t>HC PIB Refunding Bond 2012A Debt Service</t>
  </si>
  <si>
    <t>4811</t>
  </si>
  <si>
    <t>HC Tax PIB Ref 2012B Debt Service</t>
  </si>
  <si>
    <t>4812</t>
  </si>
  <si>
    <t>HC Tax PIB Ref Series 2015A Debt Service</t>
  </si>
  <si>
    <t>4813</t>
  </si>
  <si>
    <t>HC Tax PIB Ref Series 2015B Debt Service</t>
  </si>
  <si>
    <t>4814</t>
  </si>
  <si>
    <t>PIB Refunding 2017A Debt Service</t>
  </si>
  <si>
    <t>4815</t>
  </si>
  <si>
    <t>PIB Refunding Series 2019</t>
  </si>
  <si>
    <t>4816</t>
  </si>
  <si>
    <t>4817</t>
  </si>
  <si>
    <t>HC PIB REF SER 2020A DS</t>
  </si>
  <si>
    <t>4818</t>
  </si>
  <si>
    <t>HC PIB REF SER 2021 DS</t>
  </si>
  <si>
    <t>4819</t>
  </si>
  <si>
    <t>HC PIB REF SER 2021A DS</t>
  </si>
  <si>
    <t>4820</t>
  </si>
  <si>
    <t>HC PIB REF SER 2022A DS</t>
  </si>
  <si>
    <t>4850</t>
  </si>
  <si>
    <t>HC PIB REF SER 2020A COI</t>
  </si>
  <si>
    <t>4851</t>
  </si>
  <si>
    <t>HC PIB REF SER 2021 COI</t>
  </si>
  <si>
    <t>4852</t>
  </si>
  <si>
    <t>HC PIB REF SER 2021A COI</t>
  </si>
  <si>
    <t>4853</t>
  </si>
  <si>
    <t>HC PIB REF COI 22A</t>
  </si>
  <si>
    <t>4902</t>
  </si>
  <si>
    <t>HC Tax &amp; Sub Lien Rev Ref 2012A Debt Service</t>
  </si>
  <si>
    <t>4903</t>
  </si>
  <si>
    <t>HC Tax &amp; Sub Lien Hot B</t>
  </si>
  <si>
    <t>4904</t>
  </si>
  <si>
    <t>HC Tax &amp; Sub Lien Hot Bond</t>
  </si>
  <si>
    <t>4905</t>
  </si>
  <si>
    <t>HC HOT REV REF SER 2022A DS</t>
  </si>
  <si>
    <t>4906</t>
  </si>
  <si>
    <t>HC HOT REV REF SER 2022A COI</t>
  </si>
  <si>
    <t>4921</t>
  </si>
  <si>
    <t>Revenue Refunding Bonds, Series 2002</t>
  </si>
  <si>
    <t>HC SPECIAL REVENUE FUNDS</t>
  </si>
  <si>
    <t>2101</t>
  </si>
  <si>
    <t>Hotel Occupancy Tax Revenue</t>
  </si>
  <si>
    <t>2106</t>
  </si>
  <si>
    <t>District Court Records Archive</t>
  </si>
  <si>
    <t>2111</t>
  </si>
  <si>
    <t>Port Security Program</t>
  </si>
  <si>
    <t>2116</t>
  </si>
  <si>
    <t>DSRIP (Delivery Sys Reform Incent Paymt) Prog.-PHS</t>
  </si>
  <si>
    <t>2121</t>
  </si>
  <si>
    <t>Deed Restriction Enforcement</t>
  </si>
  <si>
    <t>2126</t>
  </si>
  <si>
    <t>Concession Fee</t>
  </si>
  <si>
    <t>2131</t>
  </si>
  <si>
    <t>Care for Elders-CSD</t>
  </si>
  <si>
    <t>2136</t>
  </si>
  <si>
    <t>Hay Center Youth Program</t>
  </si>
  <si>
    <t>2141</t>
  </si>
  <si>
    <t>Prep For Adult Living (PAL)</t>
  </si>
  <si>
    <t>2146</t>
  </si>
  <si>
    <t>Child Support Enforcement</t>
  </si>
  <si>
    <t>2151</t>
  </si>
  <si>
    <t xml:space="preserve">Family Protection </t>
  </si>
  <si>
    <t>2156</t>
  </si>
  <si>
    <t>Utility Bill Assistance Program-CSD</t>
  </si>
  <si>
    <t>2161</t>
  </si>
  <si>
    <t>Probate Court Support</t>
  </si>
  <si>
    <t>2166</t>
  </si>
  <si>
    <t xml:space="preserve">Appellate Judicial System </t>
  </si>
  <si>
    <t>2171</t>
  </si>
  <si>
    <t>County Attorney Admin Toll Road Fund*</t>
  </si>
  <si>
    <t>2181</t>
  </si>
  <si>
    <t>Courthouse Security Justice Court</t>
  </si>
  <si>
    <t>2186</t>
  </si>
  <si>
    <t>County Clerk Records Management</t>
  </si>
  <si>
    <t>2187</t>
  </si>
  <si>
    <t>District Clerk Records Management</t>
  </si>
  <si>
    <t>2188</t>
  </si>
  <si>
    <t>General Admin Records Management</t>
  </si>
  <si>
    <t>2189</t>
  </si>
  <si>
    <t>County Clerk Court Technology</t>
  </si>
  <si>
    <t>2190</t>
  </si>
  <si>
    <t>County Clerk Records Archive</t>
  </si>
  <si>
    <t>2191</t>
  </si>
  <si>
    <t>CTS Records Management</t>
  </si>
  <si>
    <t>2192</t>
  </si>
  <si>
    <t>District Clerk Court Technology</t>
  </si>
  <si>
    <t>2193</t>
  </si>
  <si>
    <t>County-Wide Records Mgt-Criminal Courts</t>
  </si>
  <si>
    <t>2194</t>
  </si>
  <si>
    <t>County Clerk Records Mgt - SB41</t>
  </si>
  <si>
    <t>2201</t>
  </si>
  <si>
    <t>Donation Fund</t>
  </si>
  <si>
    <t>2202</t>
  </si>
  <si>
    <t>Juror Donation Programs</t>
  </si>
  <si>
    <t>2203</t>
  </si>
  <si>
    <t xml:space="preserve">Library Donation </t>
  </si>
  <si>
    <t>2210</t>
  </si>
  <si>
    <t>Court Facility Fee Fund</t>
  </si>
  <si>
    <t>2211</t>
  </si>
  <si>
    <t>County Clerk of the Court Fund</t>
  </si>
  <si>
    <t>2212</t>
  </si>
  <si>
    <t>District Clerk of the Court Fund</t>
  </si>
  <si>
    <t>2213</t>
  </si>
  <si>
    <t>Language Access Fund</t>
  </si>
  <si>
    <t>2214</t>
  </si>
  <si>
    <t>Judicial Education &amp; Support Fund</t>
  </si>
  <si>
    <t>2215</t>
  </si>
  <si>
    <t>Justice Court Support Fund</t>
  </si>
  <si>
    <t>2216</t>
  </si>
  <si>
    <t xml:space="preserve">Justice Court Technology </t>
  </si>
  <si>
    <t>2221</t>
  </si>
  <si>
    <t xml:space="preserve">Child Abuse Prevention </t>
  </si>
  <si>
    <t>2226</t>
  </si>
  <si>
    <t>Bail Bond Board</t>
  </si>
  <si>
    <t>2231</t>
  </si>
  <si>
    <t>DA First Chance Inter Program</t>
  </si>
  <si>
    <t>2236</t>
  </si>
  <si>
    <t>Juvenile Case Manager Fee</t>
  </si>
  <si>
    <t>2241</t>
  </si>
  <si>
    <t>Tax Office - Chapter 19*</t>
  </si>
  <si>
    <t>2246</t>
  </si>
  <si>
    <t>Star Drug Court Program</t>
  </si>
  <si>
    <t>2251</t>
  </si>
  <si>
    <t>County and District Technology</t>
  </si>
  <si>
    <t>2256</t>
  </si>
  <si>
    <t>Stormwater Management</t>
  </si>
  <si>
    <t>2261</t>
  </si>
  <si>
    <t>DA Divert Program</t>
  </si>
  <si>
    <t>2266</t>
  </si>
  <si>
    <t>Gulf of Mexico Energy Sec Act</t>
  </si>
  <si>
    <t>2271</t>
  </si>
  <si>
    <t>Veterinary Public Health</t>
  </si>
  <si>
    <t>2276</t>
  </si>
  <si>
    <t>Pollution Control DPT Mitigation</t>
  </si>
  <si>
    <t>2278</t>
  </si>
  <si>
    <t>San Jacinto Wetlands Project</t>
  </si>
  <si>
    <t>2279</t>
  </si>
  <si>
    <t>Household Hazardous Waste Center</t>
  </si>
  <si>
    <t>2280</t>
  </si>
  <si>
    <t>Supplemental Environmental Program</t>
  </si>
  <si>
    <t>2296</t>
  </si>
  <si>
    <t>Environmental Enforcement</t>
  </si>
  <si>
    <t>2301</t>
  </si>
  <si>
    <t>Community Development Financial Sureties</t>
  </si>
  <si>
    <t>2306</t>
  </si>
  <si>
    <t xml:space="preserve">Election Services </t>
  </si>
  <si>
    <t>2311</t>
  </si>
  <si>
    <t>Criminal Courts Audio-Visual Equipment</t>
  </si>
  <si>
    <t>2316</t>
  </si>
  <si>
    <t>Medicaid Admin Claim Reimburse</t>
  </si>
  <si>
    <t>2321</t>
  </si>
  <si>
    <t>Dispute Resolution</t>
  </si>
  <si>
    <t>2326</t>
  </si>
  <si>
    <t>Fire Code Fee</t>
  </si>
  <si>
    <t>2327</t>
  </si>
  <si>
    <t>Boarding Home Fines &amp; Fees</t>
  </si>
  <si>
    <t>2331</t>
  </si>
  <si>
    <t>LEOSE Law Enforcement</t>
  </si>
  <si>
    <t>2336</t>
  </si>
  <si>
    <t>Juvenile Probation Fee</t>
  </si>
  <si>
    <t>2341</t>
  </si>
  <si>
    <t>Food Permit Fees</t>
  </si>
  <si>
    <t>2346</t>
  </si>
  <si>
    <t>Court Reporter Service</t>
  </si>
  <si>
    <t>2351</t>
  </si>
  <si>
    <t>Juvenile Delinquency Prevention Fee</t>
  </si>
  <si>
    <t>2356</t>
  </si>
  <si>
    <t>Supplemental Guardianship</t>
  </si>
  <si>
    <t>2361</t>
  </si>
  <si>
    <t>Courthouse Security Fee</t>
  </si>
  <si>
    <t>2376</t>
  </si>
  <si>
    <t>FPM Property Maintnenance</t>
  </si>
  <si>
    <t>2381</t>
  </si>
  <si>
    <t>IFS Training</t>
  </si>
  <si>
    <t>2386</t>
  </si>
  <si>
    <t>County Law Library</t>
  </si>
  <si>
    <t>2391</t>
  </si>
  <si>
    <t>Environmental Settlements</t>
  </si>
  <si>
    <t>2401</t>
  </si>
  <si>
    <t>TIRZ Affordable - Non Interest</t>
  </si>
  <si>
    <t>2402</t>
  </si>
  <si>
    <t>TIRZ Affordable Housing - Interest Bearing</t>
  </si>
  <si>
    <t>2403</t>
  </si>
  <si>
    <t>CSD (Community Svcs Dept) Non-Grant Restricted Fd</t>
  </si>
  <si>
    <t>2404</t>
  </si>
  <si>
    <t xml:space="preserve">CSD Transit Restricted Fund </t>
  </si>
  <si>
    <t>2411</t>
  </si>
  <si>
    <t>Pool Permit Fees</t>
  </si>
  <si>
    <t>2420</t>
  </si>
  <si>
    <t>County Jury Fund SB346</t>
  </si>
  <si>
    <t>2421</t>
  </si>
  <si>
    <t>Time Payment Fund SB346</t>
  </si>
  <si>
    <t>2701</t>
  </si>
  <si>
    <t>CAD/RMS Project</t>
  </si>
  <si>
    <t>2704</t>
  </si>
  <si>
    <t>El Franco Lee</t>
  </si>
  <si>
    <t>2705</t>
  </si>
  <si>
    <t>HC Partnership Fund</t>
  </si>
  <si>
    <t xml:space="preserve">HC PROPRIETARY FUNDS - Internal Service Funds </t>
  </si>
  <si>
    <t>5101</t>
  </si>
  <si>
    <t>Central Service - Vehicle Maintenance</t>
  </si>
  <si>
    <t>5102</t>
  </si>
  <si>
    <t>Public Safety Technology Services</t>
  </si>
  <si>
    <t>5103</t>
  </si>
  <si>
    <t>Inmate Industries</t>
  </si>
  <si>
    <t>5104</t>
  </si>
  <si>
    <t>Health Insurance Trust Management</t>
  </si>
  <si>
    <t>5121</t>
  </si>
  <si>
    <t>Workers' Compensation</t>
  </si>
  <si>
    <t>5122</t>
  </si>
  <si>
    <t>Risk Management</t>
  </si>
  <si>
    <t>5123</t>
  </si>
  <si>
    <t>Unemployment Insurance</t>
  </si>
  <si>
    <t>HC PROPRIETARY FUNDS - Enterprise Funds</t>
  </si>
  <si>
    <t>5201</t>
  </si>
  <si>
    <t>Parking Facilities</t>
  </si>
  <si>
    <t>HC PROPRIETARY FUNDS-Toll Road Authority Operations</t>
  </si>
  <si>
    <t>5301</t>
  </si>
  <si>
    <t xml:space="preserve">TRA Revenue Collections </t>
  </si>
  <si>
    <t>5302</t>
  </si>
  <si>
    <t>TRA Operation and Maintenance</t>
  </si>
  <si>
    <t>5310</t>
  </si>
  <si>
    <t>TRA Tunnel/Ferry Operations &amp; Maintenance</t>
  </si>
  <si>
    <t>5315</t>
  </si>
  <si>
    <t>Flood Resilience Trust Reserve</t>
  </si>
  <si>
    <t>5321</t>
  </si>
  <si>
    <t xml:space="preserve">TRA Renewal/Replacement </t>
  </si>
  <si>
    <t>5501</t>
  </si>
  <si>
    <t>Toll Road Construction</t>
  </si>
  <si>
    <t>5510</t>
  </si>
  <si>
    <t>TRA Tunnel Ferry Rev PL Construction</t>
  </si>
  <si>
    <t>5520</t>
  </si>
  <si>
    <t>TRA Ser 02 Tax/Rev Construction</t>
  </si>
  <si>
    <t>5523</t>
  </si>
  <si>
    <t>TRA 2008B Construction</t>
  </si>
  <si>
    <t>5524</t>
  </si>
  <si>
    <t>TRA 2009A Construction</t>
  </si>
  <si>
    <t>5525</t>
  </si>
  <si>
    <t>TRA 2009C Construction</t>
  </si>
  <si>
    <t>5529</t>
  </si>
  <si>
    <t>TRA CP 2017 Ser E1 Construction</t>
  </si>
  <si>
    <t>5539</t>
  </si>
  <si>
    <t>TRA CP 2017 Ser E2 Construction</t>
  </si>
  <si>
    <t>5540</t>
  </si>
  <si>
    <t>TRA 2018A Construction</t>
  </si>
  <si>
    <t>5541</t>
  </si>
  <si>
    <t>TRA REV REF 1ST LN SER 21 Construction</t>
  </si>
  <si>
    <t>5549</t>
  </si>
  <si>
    <t>HC TOLL ROAD AUTHORITY DEBT SERVICE</t>
  </si>
  <si>
    <t>5344</t>
  </si>
  <si>
    <t>HCTRA 2019A SR Lien Rev COI</t>
  </si>
  <si>
    <t>5345</t>
  </si>
  <si>
    <t>TRA REV REF 1ST LN SER 21 COI</t>
  </si>
  <si>
    <t>5346</t>
  </si>
  <si>
    <t>TRA Rev Ref 1st Lien Series 2022A COI</t>
  </si>
  <si>
    <t>5729</t>
  </si>
  <si>
    <t>TRA C/P 2017 Series E1 Debt Service</t>
  </si>
  <si>
    <t>5731</t>
  </si>
  <si>
    <t>TRA Rev Ref Ser 2004A Debt Service Reserve</t>
  </si>
  <si>
    <t>5732</t>
  </si>
  <si>
    <t>TRA Ser 2005A Debt Service Reserve</t>
  </si>
  <si>
    <t>5733</t>
  </si>
  <si>
    <t>TRA - 2006A Debt Service Reserve</t>
  </si>
  <si>
    <t>5734</t>
  </si>
  <si>
    <t>TRA - 2008B Revenue Reserve</t>
  </si>
  <si>
    <t>5735</t>
  </si>
  <si>
    <t>HCTRA 2009A Revenue Reserve</t>
  </si>
  <si>
    <t>5736</t>
  </si>
  <si>
    <t>TRA 2009C Sr Lien Revenue Reserve</t>
  </si>
  <si>
    <t>5737</t>
  </si>
  <si>
    <t>TRA - 2018A Sr Lien Debt Service Reserve</t>
  </si>
  <si>
    <t>5738</t>
  </si>
  <si>
    <t>TRA Rev Ref 1STLn Ser 2021 RSV</t>
  </si>
  <si>
    <t>5739</t>
  </si>
  <si>
    <t>TRA C/P 2017 Series E2 Debt Service</t>
  </si>
  <si>
    <t>5749</t>
  </si>
  <si>
    <t>2022 Commercial Paper Series K</t>
  </si>
  <si>
    <t>5802</t>
  </si>
  <si>
    <t>TRA - 2007B Revenue Debt Service</t>
  </si>
  <si>
    <t>5806</t>
  </si>
  <si>
    <t>TRA Refunding 2010D Sr Lien Debt Service</t>
  </si>
  <si>
    <t>5808</t>
  </si>
  <si>
    <t>TRA 2012B Sr Lien Revenue Debt Service</t>
  </si>
  <si>
    <t>5809</t>
  </si>
  <si>
    <t>TRA 2012C Sr Lien Rev Debt Service</t>
  </si>
  <si>
    <t>5811</t>
  </si>
  <si>
    <t xml:space="preserve">TRA 2015B Sr Lien Rev Debt Service </t>
  </si>
  <si>
    <t>5812</t>
  </si>
  <si>
    <t>TRA 2016A Sr Lien Revenue B</t>
  </si>
  <si>
    <t>5813</t>
  </si>
  <si>
    <t>TRA - 2018A Sr Lien Rev Debt Service</t>
  </si>
  <si>
    <t>5816</t>
  </si>
  <si>
    <t>HCTRA 2019A SR Lien Rev DS</t>
  </si>
  <si>
    <t>5820</t>
  </si>
  <si>
    <t>Toll Road Revenue Series 2021</t>
  </si>
  <si>
    <t>5821</t>
  </si>
  <si>
    <t>Toll Road Revenue Series 2022A</t>
  </si>
  <si>
    <t>5851</t>
  </si>
  <si>
    <t>TRA 1997 Tax Ref Debt Service</t>
  </si>
  <si>
    <t>5852</t>
  </si>
  <si>
    <t>HCTRA - 2007C Tax Road Debt Service</t>
  </si>
  <si>
    <t>TRA 1997 Revenue Debt Service</t>
  </si>
  <si>
    <t>HC CAPITAL PROJECT FUNDS - BUDGETED</t>
  </si>
  <si>
    <t>3002</t>
  </si>
  <si>
    <t>Metro Designated Projects</t>
  </si>
  <si>
    <t>3021</t>
  </si>
  <si>
    <t>Road Capital Projects</t>
  </si>
  <si>
    <t>3201</t>
  </si>
  <si>
    <t>Building/Park/Library Capital Project</t>
  </si>
  <si>
    <t>HC CAPITAL PROJECT FUNDS - ROLLOVER</t>
  </si>
  <si>
    <t>3001</t>
  </si>
  <si>
    <t>Metro Street Improvement Project</t>
  </si>
  <si>
    <t>3102</t>
  </si>
  <si>
    <t>Road Refunding 2004 B Construction</t>
  </si>
  <si>
    <t>3103</t>
  </si>
  <si>
    <t>Roads 2006B Construction</t>
  </si>
  <si>
    <t>3109</t>
  </si>
  <si>
    <t>Comm Paper Ser C - Road &amp; Bridge</t>
  </si>
  <si>
    <t>3229</t>
  </si>
  <si>
    <t>Comm Paper Ser A-1, Technology</t>
  </si>
  <si>
    <t>3239</t>
  </si>
  <si>
    <t>Comm Paper Ser B - Parks/Libraries</t>
  </si>
  <si>
    <t>3249</t>
  </si>
  <si>
    <t>Comm Paper PIB Ser D/2002</t>
  </si>
  <si>
    <t>3259</t>
  </si>
  <si>
    <t>Comm Paper Series D2</t>
  </si>
  <si>
    <t>3269</t>
  </si>
  <si>
    <t>Comm Paper Series D3</t>
  </si>
  <si>
    <t>3279</t>
  </si>
  <si>
    <t>Comm Paper Series J1</t>
  </si>
  <si>
    <t>HC OTHER FUNDS</t>
  </si>
  <si>
    <t>5211</t>
  </si>
  <si>
    <t>Commissary-Sheriff (Memo Only)</t>
  </si>
  <si>
    <t>5212</t>
  </si>
  <si>
    <t>Payroll Commissary-Sheriff (Memo Only)</t>
  </si>
  <si>
    <t xml:space="preserve">HC GRANT FUNDS - ROLLOVER </t>
  </si>
  <si>
    <t>2601</t>
  </si>
  <si>
    <t>Federal Grants</t>
  </si>
  <si>
    <t>2602</t>
  </si>
  <si>
    <t>State Grants</t>
  </si>
  <si>
    <t>2603</t>
  </si>
  <si>
    <t>Local Grants</t>
  </si>
  <si>
    <t>2604</t>
  </si>
  <si>
    <t>Other Grant Funds</t>
  </si>
  <si>
    <t>2650</t>
  </si>
  <si>
    <t>CARES Act Fund</t>
  </si>
  <si>
    <t>2651</t>
  </si>
  <si>
    <t>ARPA</t>
  </si>
  <si>
    <t>2688</t>
  </si>
  <si>
    <t>Grant Program Income</t>
  </si>
  <si>
    <t>2699</t>
  </si>
  <si>
    <t>Grant Match</t>
  </si>
  <si>
    <t>HC FLOOD CONTROL DISTRICT OPERATIONS</t>
  </si>
  <si>
    <t>2890</t>
  </si>
  <si>
    <t>FCD - General/Operations/Maintenance/Construction</t>
  </si>
  <si>
    <t>3501</t>
  </si>
  <si>
    <t>Regional Flood Control Projects</t>
  </si>
  <si>
    <t>3502</t>
  </si>
  <si>
    <t>Flood Control Capital Projects (Budgeted)</t>
  </si>
  <si>
    <t>3503</t>
  </si>
  <si>
    <t>FC Flood Resilience Trust Mobility</t>
  </si>
  <si>
    <t>3601</t>
  </si>
  <si>
    <t>FCD - Bonds 2004A - Construction</t>
  </si>
  <si>
    <t>3602</t>
  </si>
  <si>
    <t>FC Improvement Bonds 2007 Projects</t>
  </si>
  <si>
    <t>3609</t>
  </si>
  <si>
    <t>Commercial Paper - Series F, Capital Projects</t>
  </si>
  <si>
    <t>3619</t>
  </si>
  <si>
    <t>Commercial Paper 2017 Series H, Capital Projects</t>
  </si>
  <si>
    <t>3629</t>
  </si>
  <si>
    <t>Commercial Paper 2017 Series H2, Capital Projects</t>
  </si>
  <si>
    <t>HC FLOOD CONTROL DEBT SERVICE FUNDS</t>
  </si>
  <si>
    <t>2810</t>
  </si>
  <si>
    <t>FC Contract Tax Ref 2019A, COI</t>
  </si>
  <si>
    <t>4302</t>
  </si>
  <si>
    <t>FC COI CONT TAX REF 2020A</t>
  </si>
  <si>
    <t>4303</t>
  </si>
  <si>
    <t>FC COI IMP REF 2021A</t>
  </si>
  <si>
    <t>4402</t>
  </si>
  <si>
    <t>Ref Impr Ref Bd 2014 Debt Service</t>
  </si>
  <si>
    <t>4403</t>
  </si>
  <si>
    <t>FC Impr Ref Bd 2015A Debvt Service</t>
  </si>
  <si>
    <t>4404</t>
  </si>
  <si>
    <t>FC IMPR REF SER 2020A DS</t>
  </si>
  <si>
    <t>4405</t>
  </si>
  <si>
    <t>FC IMPR REF SER 2021A DS</t>
  </si>
  <si>
    <t>4406</t>
  </si>
  <si>
    <t>FC IMPR REF SER 2022A DS</t>
  </si>
  <si>
    <t>4450</t>
  </si>
  <si>
    <t>C/P 2017 Series H Debt Service</t>
  </si>
  <si>
    <t>4451</t>
  </si>
  <si>
    <t>FC CP Series H2 Debt Service</t>
  </si>
  <si>
    <t>4501</t>
  </si>
  <si>
    <t>FC Contract Tax Refunding 2008A Debt Service</t>
  </si>
  <si>
    <t>4503</t>
  </si>
  <si>
    <t>FC Contract Tax Bond 2014A Debt Service</t>
  </si>
  <si>
    <t>4504</t>
  </si>
  <si>
    <t>FC Tax Bond 2014B Debt Service</t>
  </si>
  <si>
    <t>4505</t>
  </si>
  <si>
    <t>FC Contract Tax Bond 2015B Debt Service</t>
  </si>
  <si>
    <t>4506</t>
  </si>
  <si>
    <t>FC Conract Tax Refunding 2017A Debt Service</t>
  </si>
  <si>
    <t>4508</t>
  </si>
  <si>
    <t>FC Contract Tax Refunding 2019A Debt Service</t>
  </si>
  <si>
    <t xml:space="preserve">HC FLOOD CONTROL GRANT FUNDS - ROLLOVER </t>
  </si>
  <si>
    <t>Funds / Departments</t>
  </si>
  <si>
    <t>Constable Pct. 2</t>
  </si>
  <si>
    <t xml:space="preserve">  </t>
  </si>
  <si>
    <t>General Administration</t>
  </si>
  <si>
    <t>Constable Pct. 3</t>
  </si>
  <si>
    <t>Constable Pct. 4</t>
  </si>
  <si>
    <t>Constable Pct. 1</t>
  </si>
  <si>
    <t>Constable Pct. 5</t>
  </si>
  <si>
    <t>Sheriff's Department</t>
  </si>
  <si>
    <t>Constable Pct. 6</t>
  </si>
  <si>
    <t>Constable Pct. 7</t>
  </si>
  <si>
    <t>Constable Pct. 8</t>
  </si>
  <si>
    <t>County Attorney</t>
  </si>
  <si>
    <t>Sheriff</t>
  </si>
  <si>
    <t>Constable Precinct 4</t>
  </si>
  <si>
    <t>Constable Precinct 1</t>
  </si>
  <si>
    <t>Constable Precinct 3</t>
  </si>
  <si>
    <t>Constable Precinct 5</t>
  </si>
  <si>
    <t>Constable Precinct 6</t>
  </si>
  <si>
    <t>Working Capital</t>
  </si>
  <si>
    <t>4115</t>
  </si>
  <si>
    <t>4821</t>
  </si>
  <si>
    <t>2117</t>
  </si>
  <si>
    <t>2272</t>
  </si>
  <si>
    <t>4373</t>
  </si>
  <si>
    <t>4908</t>
  </si>
  <si>
    <t>5559</t>
  </si>
  <si>
    <t>5822</t>
  </si>
  <si>
    <t>4305</t>
  </si>
  <si>
    <t>4854</t>
  </si>
  <si>
    <t>4907</t>
  </si>
  <si>
    <t>5347</t>
  </si>
  <si>
    <t>2277</t>
  </si>
  <si>
    <t>3226</t>
  </si>
  <si>
    <t>4407</t>
  </si>
  <si>
    <t>5759</t>
  </si>
  <si>
    <t>FY24
Total Adopted</t>
  </si>
  <si>
    <t>FY24
New Budget</t>
  </si>
  <si>
    <t>HARRIS COUNTY FORFEITED ASSET FUNDS - MEMO ONLY*</t>
  </si>
  <si>
    <t>2053 CONSTABLE PCT. 2 CHAPTER 18 STATE FORFEITURE</t>
  </si>
  <si>
    <t>2014 CONSTABLE PCT. 2 FED FORFEITURE ASSETS-USJ</t>
  </si>
  <si>
    <t>2071 CONSTABLE PCT. 2 STATE FORFEITURE ASSETS</t>
  </si>
  <si>
    <t>2035 CONSTABLE PCT. 2 FED FORFEITURE ASSETS-UST</t>
  </si>
  <si>
    <t>2054 DA SPECIAL INVESTIGATION FUND</t>
  </si>
  <si>
    <t>2176 DA HOT CHECK DEPOSITORY FUND</t>
  </si>
  <si>
    <t>2015 CONSTABLE PCT. 3 FED FORFEITURE ASSETS</t>
  </si>
  <si>
    <t>2072 CONSTABLE PCT. 3 STATE FORFEITURE ASSETS</t>
  </si>
  <si>
    <t>2016 CONSTABLE PCT. 4 FED FORFEITURE ASSETS-USJ</t>
  </si>
  <si>
    <t>2073 CONSTABLE Pct. 4 STATE FORFEITURE ASSETS</t>
  </si>
  <si>
    <t>2036 CONSTABLE PCT. 4 FED FORFEITURE ASSETS-UST</t>
  </si>
  <si>
    <t>2033 DISTRICT ATTORNEY FORFEITED ASSETS -TREASURER</t>
  </si>
  <si>
    <t>2011 DISTRICT ATTORNEY FORFEITED ASSETS - JUSTICE</t>
  </si>
  <si>
    <t>2031 CONSTABLE SEIZED ASSSETS - TREASURY</t>
  </si>
  <si>
    <t>2012 CONSTABLE FORFEITED ASSETS - JUSTICE</t>
  </si>
  <si>
    <t>2017 CONSTABLE PCT. 5 FED FORFEITURE ASSETS-USJ</t>
  </si>
  <si>
    <t>2074 CONSTABLE PCT. 5 STATE FORFEITURE ASSETS</t>
  </si>
  <si>
    <t>2037 CONSTABLE PCT. 5 FED FORFEITURE ASSETS-UST</t>
  </si>
  <si>
    <t>2090 SHERIFF STATE FORFEITURE ASSETS - CH47</t>
  </si>
  <si>
    <t>2078 CONSTABLE PCT. 6 STATE FORFEITURE ASSETS</t>
  </si>
  <si>
    <t>2079 CONSTABLE PCT. 7 STATE FORFEITURE ASSETS</t>
  </si>
  <si>
    <t>2080 CONSTABLE PCT. 8 STATE FORFEITURE ASSETS</t>
  </si>
  <si>
    <t>2018 CONSTABLE PCT. 8 FEDERAL FORFEITED ASSETS JUSTICE</t>
  </si>
  <si>
    <t>-</t>
  </si>
  <si>
    <t>2032 SHERIFFS FORFEITED ASSETS - TREASURY</t>
  </si>
  <si>
    <t>2013 SHERIFFS FORFEITED ASSETS - JUSTICE</t>
  </si>
  <si>
    <t>2075 SHERIFFS FORFEITED ASSETS - STATE</t>
  </si>
  <si>
    <t>2076 DISTRICT ATTORNEY FORFEITED ASSETS - STATE</t>
  </si>
  <si>
    <t>2077 CONSTABLE FORFEITED ASSETS - STATE</t>
  </si>
  <si>
    <t>2091 FORFEITED ASSETS - COMMISSIONERS COURT</t>
  </si>
  <si>
    <t>2092 FORFEITED ASSETS - FIRE MARSHAL</t>
  </si>
  <si>
    <t>2034 CA FORFEITED ASSETS US TREASURY SP PROSEC</t>
  </si>
  <si>
    <t>2051 CH 18 STATE FORFEITED ASSETS - SHERIFF</t>
  </si>
  <si>
    <t>2052 CH 18 STATE FORFEITED ASSETS - CONSTABLE 4</t>
  </si>
  <si>
    <t>2056 CH 18 STATE FORFEITED ASSETS - CONSTABLE 1</t>
  </si>
  <si>
    <t>2057 CH 18 STATE FORFEITED ASSETS - CONSTABLE 3</t>
  </si>
  <si>
    <t>2058 CH 18 STATE FORFEITED ASSETS - CONSTABLE 5</t>
  </si>
  <si>
    <t>2059 CH 18 STATE FORFEITED ASSETS - CONSTABLE 6</t>
  </si>
  <si>
    <t>2055 CH 18 FORFEITED ASSETS FIRE MARSHAL</t>
  </si>
  <si>
    <t>2081 CA FORFEITED ASSETS STATE SP UNIT</t>
  </si>
  <si>
    <t>Fiscal Year 2024</t>
  </si>
  <si>
    <t>FY2023 Adopted</t>
  </si>
  <si>
    <t>FY2023 Actual</t>
  </si>
  <si>
    <t>FY2024 Adopted</t>
  </si>
  <si>
    <t>Energy Efficiency Fund (1045)</t>
  </si>
  <si>
    <t>Fiscal Year 2024 Adopted Budget - Other General Fund Group Funds</t>
  </si>
  <si>
    <t>Road Refunding 2023A Debt Service</t>
  </si>
  <si>
    <t>HC HOT TAX SUBORD REV 22 DS</t>
  </si>
  <si>
    <t>HC HOT TAX SUBORD REV 22 CO</t>
  </si>
  <si>
    <t xml:space="preserve">HC PIB REF SER 2023A DS </t>
  </si>
  <si>
    <t>HC COI ROAD REF 2023A</t>
  </si>
  <si>
    <t>Charity Care Fund</t>
  </si>
  <si>
    <t>VPH Donations Fund</t>
  </si>
  <si>
    <t>PCS TCEQ SEP Funds</t>
  </si>
  <si>
    <t>TRA Commercial Paper Series 2022 K</t>
  </si>
  <si>
    <t>TRA Commercial Paper Series 2023 K2</t>
  </si>
  <si>
    <t>Toll Road Rev Ref 1st Lien Series 2023A COI</t>
  </si>
  <si>
    <t>2023 Commercial Paper Series K2</t>
  </si>
  <si>
    <t>Toll Road Revenue Series 2023A</t>
  </si>
  <si>
    <t>HOT Tax SUB Revenue 22 Construction</t>
  </si>
  <si>
    <t>FC IMPR REF SER 2023A DS</t>
  </si>
  <si>
    <t>HC PIB REFUND COI 23A</t>
  </si>
  <si>
    <t>Total Transfers-out Revenues</t>
  </si>
  <si>
    <t>Total Construction/Renewal/Replacement</t>
  </si>
  <si>
    <t>Total Operations and Maintenance</t>
  </si>
  <si>
    <t>FY2023 Actuals</t>
  </si>
  <si>
    <t>Forfeited Assets Appropriations</t>
  </si>
  <si>
    <t>Total Forfeited Assets</t>
  </si>
  <si>
    <t>540-Sheriff - Patrol &amp; Administration</t>
  </si>
  <si>
    <t>Fund</t>
  </si>
  <si>
    <t>035-Shared Services</t>
  </si>
  <si>
    <t>091-Appraisal District</t>
  </si>
  <si>
    <t>101-Commissioner, Pct 1</t>
  </si>
  <si>
    <t>102-Commissioner, Pct 2</t>
  </si>
  <si>
    <t>103-Commissioner, Pct 3</t>
  </si>
  <si>
    <t>104-Commissioner, Pct 4</t>
  </si>
  <si>
    <t>112-Commissioners Court's Analyst's Office</t>
  </si>
  <si>
    <t>200-Office of County Administration</t>
  </si>
  <si>
    <t>201-Management &amp; Budget</t>
  </si>
  <si>
    <t>202-General Administrative I</t>
  </si>
  <si>
    <t>204-Intergovernmental &amp; Global Affairs</t>
  </si>
  <si>
    <t>207-Justice Administration</t>
  </si>
  <si>
    <t>212-HRRM</t>
  </si>
  <si>
    <t>213-Fire Marshal</t>
  </si>
  <si>
    <t>270-Institute of Forensic Sciences</t>
  </si>
  <si>
    <t>272-Pollution Control</t>
  </si>
  <si>
    <t>275-Public Health Services</t>
  </si>
  <si>
    <t>283-Veterans Services</t>
  </si>
  <si>
    <t xml:space="preserve">285-Library </t>
  </si>
  <si>
    <t>286-Domestic Relations</t>
  </si>
  <si>
    <t>293-Universal Services (IT)</t>
  </si>
  <si>
    <t>296-Mental Health - THCMH</t>
  </si>
  <si>
    <t xml:space="preserve">298-FPM - Utilities &amp; Leases </t>
  </si>
  <si>
    <t>301-Constable, Pct 1</t>
  </si>
  <si>
    <t>302-Constable, Pct 2</t>
  </si>
  <si>
    <t>303-Constable, Pct 3</t>
  </si>
  <si>
    <t>304-Constable, Pct 4</t>
  </si>
  <si>
    <t>305-Constable, Pct 5</t>
  </si>
  <si>
    <t>306-Constable, Pct 6</t>
  </si>
  <si>
    <t>307-Constable, Pct 7</t>
  </si>
  <si>
    <t>308-Constable, Pct 8</t>
  </si>
  <si>
    <t>311-Justice of the Peace, 1-1</t>
  </si>
  <si>
    <t>312-Justice of the Peace, 1-2</t>
  </si>
  <si>
    <t>321-Justice of the Peace, 2-1</t>
  </si>
  <si>
    <t>322-Justice of the Peace, 2-2</t>
  </si>
  <si>
    <t>331-Justice of the Peace, 3-1</t>
  </si>
  <si>
    <t>332-Justice of the Peace, 3-2</t>
  </si>
  <si>
    <t>341-Justice of the Peace, 4-1</t>
  </si>
  <si>
    <t>342-Justice of the Peace, 4-2</t>
  </si>
  <si>
    <t>351-Justice of the Peace, 5-1</t>
  </si>
  <si>
    <t>352-Justice of the Peace, 5-2</t>
  </si>
  <si>
    <t>361-Justice of the Peace, 6-1</t>
  </si>
  <si>
    <t>362-Justice of the Peace, 6-2</t>
  </si>
  <si>
    <t>371-Justice of the Peace, 7-1</t>
  </si>
  <si>
    <t>372-Justice of the Peace, 7-2</t>
  </si>
  <si>
    <t>381-Justice of the Peace, 8-1</t>
  </si>
  <si>
    <t>382-Justice of the Peace, 8-2</t>
  </si>
  <si>
    <t xml:space="preserve">510-County Attorney </t>
  </si>
  <si>
    <t>515-County Clerk</t>
  </si>
  <si>
    <t>516-Elections Operations</t>
  </si>
  <si>
    <t>517-County Treasurer</t>
  </si>
  <si>
    <t>530-Tax Assessor-Collector</t>
  </si>
  <si>
    <t>541-Sheriff - Detention</t>
  </si>
  <si>
    <t>542-Sheriff - Medical</t>
  </si>
  <si>
    <t xml:space="preserve">560-Public Defender </t>
  </si>
  <si>
    <t>601-Community Supervision</t>
  </si>
  <si>
    <t>605-Pretrial Services</t>
  </si>
  <si>
    <t>610-County Auditor</t>
  </si>
  <si>
    <t>615-Purchasing Agent</t>
  </si>
  <si>
    <t>700-District Courts</t>
  </si>
  <si>
    <t>701-District Court Appointed Att Fees</t>
  </si>
  <si>
    <t>821-Texas A&amp;M Agrilife</t>
  </si>
  <si>
    <t>840-Juvenile Probation</t>
  </si>
  <si>
    <t>845-Sheriff's Civil Service</t>
  </si>
  <si>
    <t>880-Harris County Resources for Children and Adults</t>
  </si>
  <si>
    <t>885-Children's Assessment Center</t>
  </si>
  <si>
    <t xml:space="preserve">930-1st Court of Appeals </t>
  </si>
  <si>
    <t xml:space="preserve">931-14th Court of Appeals </t>
  </si>
  <si>
    <t>940-County Courts</t>
  </si>
  <si>
    <t>941-County Court Appointed Att Fees</t>
  </si>
  <si>
    <t>945-Office of Managed Assigned Counsel</t>
  </si>
  <si>
    <t>991-Probate Court No. 1</t>
  </si>
  <si>
    <t>992-Probate Court No. 2</t>
  </si>
  <si>
    <t>993-Probate Court No. 3</t>
  </si>
  <si>
    <t>994-Probate Court No. 4</t>
  </si>
  <si>
    <t>995-Probate Court No. 5</t>
  </si>
  <si>
    <t>FY22</t>
  </si>
  <si>
    <t>SFY22</t>
  </si>
  <si>
    <t>HCNTY_2053_302</t>
  </si>
  <si>
    <t>HCNTY_2014_302</t>
  </si>
  <si>
    <t>HCNTY_2071_302</t>
  </si>
  <si>
    <t>HCNTY_2035_302</t>
  </si>
  <si>
    <t>HCNTY_2054_545</t>
  </si>
  <si>
    <t>HCNTY_2176_545</t>
  </si>
  <si>
    <t>HCNTY_2015_303</t>
  </si>
  <si>
    <t>HCNTY_2072_303</t>
  </si>
  <si>
    <t>HCNTY_2016_304</t>
  </si>
  <si>
    <t>HCNTY_2073_304</t>
  </si>
  <si>
    <t>HCNTY_2036_304</t>
  </si>
  <si>
    <t>HCNTY_2033_545</t>
  </si>
  <si>
    <t>HCNTY_2011_545</t>
  </si>
  <si>
    <t>HCNTY_2031_301</t>
  </si>
  <si>
    <t>HCNTY_2012_301</t>
  </si>
  <si>
    <t>HCNTY_2017_305</t>
  </si>
  <si>
    <t>HCNTY_2074_305</t>
  </si>
  <si>
    <t>HCNTY_2037_305</t>
  </si>
  <si>
    <t>HCNTY_2090_540</t>
  </si>
  <si>
    <t>HCNTY_2078_306</t>
  </si>
  <si>
    <t>HCNTY_2079_307</t>
  </si>
  <si>
    <t>HCNTY_2080_308</t>
  </si>
  <si>
    <t>HCNTY_2018_308</t>
  </si>
  <si>
    <t>HCNTY_2032_540</t>
  </si>
  <si>
    <t>HCNTY_2013_540</t>
  </si>
  <si>
    <t>HCNTY_2075_540</t>
  </si>
  <si>
    <t>HCNTY_2076_545</t>
  </si>
  <si>
    <t>HCNTY_2077_301</t>
  </si>
  <si>
    <t>HCNTY_2091_202</t>
  </si>
  <si>
    <t>HCNTY_2092_213</t>
  </si>
  <si>
    <t>HCNTY_2034_510</t>
  </si>
  <si>
    <t>HCNTY_2051_540</t>
  </si>
  <si>
    <t>HCNTY_2052_304</t>
  </si>
  <si>
    <t>HCNTY_2056_301</t>
  </si>
  <si>
    <t>HCNTY_2057_303</t>
  </si>
  <si>
    <t>HCNTY_2058_305</t>
  </si>
  <si>
    <t>HCNTY_2059_306</t>
  </si>
  <si>
    <t>HCNTY_2055_213</t>
  </si>
  <si>
    <t>HCNTY_2081_510</t>
  </si>
  <si>
    <t>Adopted</t>
  </si>
  <si>
    <t>Actual</t>
  </si>
  <si>
    <t>ARE</t>
  </si>
  <si>
    <t>Lookup</t>
  </si>
  <si>
    <t>HCNTY_1000_035</t>
  </si>
  <si>
    <t>HCNTY_1000_091</t>
  </si>
  <si>
    <t>HCNTY_1000_100</t>
  </si>
  <si>
    <t>HCNTY_1000_101</t>
  </si>
  <si>
    <t>HCNTY_1000_102</t>
  </si>
  <si>
    <t>HCNTY_1000_103</t>
  </si>
  <si>
    <t>HCNTY_1000_104</t>
  </si>
  <si>
    <t>HCNTY_1000_112</t>
  </si>
  <si>
    <t>HCNTY_1000_200</t>
  </si>
  <si>
    <t>HCNTY_1000_201</t>
  </si>
  <si>
    <t>HCNTY_1000_202</t>
  </si>
  <si>
    <t>HCNTY_1000_204</t>
  </si>
  <si>
    <t>HCNTY_1000_205</t>
  </si>
  <si>
    <t>HCNTY_1000_207</t>
  </si>
  <si>
    <t>HCNTY_1000_208</t>
  </si>
  <si>
    <t>HCNTY_1000_212</t>
  </si>
  <si>
    <t>HCNTY_1000_213</t>
  </si>
  <si>
    <t>HCNTY_1000_270</t>
  </si>
  <si>
    <t>HCNTY_1000_272</t>
  </si>
  <si>
    <t>HCNTY_1000_275</t>
  </si>
  <si>
    <t>HCNTY_1000_283</t>
  </si>
  <si>
    <t>HCNTY_1000_285</t>
  </si>
  <si>
    <t>HCNTY_1000_286</t>
  </si>
  <si>
    <t>HCNTY_1000_289</t>
  </si>
  <si>
    <t>HCNTY_1000_292</t>
  </si>
  <si>
    <t>HCNTY_1000_293</t>
  </si>
  <si>
    <t>HCNTY_1000_296</t>
  </si>
  <si>
    <t>HCNTY_1000_298</t>
  </si>
  <si>
    <t>HCNTY_1000_301</t>
  </si>
  <si>
    <t>HCNTY_1000_302</t>
  </si>
  <si>
    <t>HCNTY_1000_303</t>
  </si>
  <si>
    <t>HCNTY_1000_304</t>
  </si>
  <si>
    <t>HCNTY_1000_305</t>
  </si>
  <si>
    <t>HCNTY_1000_306</t>
  </si>
  <si>
    <t>HCNTY_1000_307</t>
  </si>
  <si>
    <t>HCNTY_1000_308</t>
  </si>
  <si>
    <t>HCNTY_1000_311</t>
  </si>
  <si>
    <t>HCNTY_1000_312</t>
  </si>
  <si>
    <t>HCNTY_1000_321</t>
  </si>
  <si>
    <t>HCNTY_1000_322</t>
  </si>
  <si>
    <t>HCNTY_1000_331</t>
  </si>
  <si>
    <t>HCNTY_1000_332</t>
  </si>
  <si>
    <t>HCNTY_1000_341</t>
  </si>
  <si>
    <t>HCNTY_1000_342</t>
  </si>
  <si>
    <t>HCNTY_1000_351</t>
  </si>
  <si>
    <t>HCNTY_1000_352</t>
  </si>
  <si>
    <t>HCNTY_1000_361</t>
  </si>
  <si>
    <t>HCNTY_1000_362</t>
  </si>
  <si>
    <t>HCNTY_1000_371</t>
  </si>
  <si>
    <t>HCNTY_1000_372</t>
  </si>
  <si>
    <t>HCNTY_1000_381</t>
  </si>
  <si>
    <t>HCNTY_1000_382</t>
  </si>
  <si>
    <t>HCNTY_1000_510</t>
  </si>
  <si>
    <t>HCNTY_1000_515</t>
  </si>
  <si>
    <t>HCNTY_1000_516</t>
  </si>
  <si>
    <t>HCNTY_1000_517</t>
  </si>
  <si>
    <t>HCNTY_1000_520</t>
  </si>
  <si>
    <t>HCNTY_1000_530</t>
  </si>
  <si>
    <t>HCNTY_1000_540</t>
  </si>
  <si>
    <t>HCNTY_1000_541</t>
  </si>
  <si>
    <t>HCNTY_1000_542</t>
  </si>
  <si>
    <t>HCNTY_1000_545</t>
  </si>
  <si>
    <t>HCNTY_1000_550</t>
  </si>
  <si>
    <t>HCNTY_1000_560</t>
  </si>
  <si>
    <t>HCNTY_1000_601</t>
  </si>
  <si>
    <t>HCNTY_1000_605</t>
  </si>
  <si>
    <t>HCNTY_1000_610</t>
  </si>
  <si>
    <t>HCNTY_1000_615</t>
  </si>
  <si>
    <t>HCNTY_1000_700</t>
  </si>
  <si>
    <t>HCNTY_1000_701</t>
  </si>
  <si>
    <t>HCNTY_1000_821</t>
  </si>
  <si>
    <t>HCNTY_1000_840</t>
  </si>
  <si>
    <t>HCNTY_1000_845</t>
  </si>
  <si>
    <t>HCNTY_1000_880</t>
  </si>
  <si>
    <t>HCNTY_1000_885</t>
  </si>
  <si>
    <t>HCNTY_1000_930</t>
  </si>
  <si>
    <t>HCNTY_1000_931</t>
  </si>
  <si>
    <t>HCNTY_1000_940</t>
  </si>
  <si>
    <t>HCNTY_1000_941</t>
  </si>
  <si>
    <t>HCNTY_1000_945</t>
  </si>
  <si>
    <t>HCNTY_1000_991</t>
  </si>
  <si>
    <t>HCNTY_1000_992</t>
  </si>
  <si>
    <t>HCNTY_1000_993</t>
  </si>
  <si>
    <t>HCNTY_1000_994</t>
  </si>
  <si>
    <t>HCNTY_1000_995</t>
  </si>
  <si>
    <t>Fiscal Year 2024 Adopted Budget - General Fund</t>
  </si>
  <si>
    <t>035</t>
  </si>
  <si>
    <t>Shared Services</t>
  </si>
  <si>
    <t>091</t>
  </si>
  <si>
    <t>Appraisal District</t>
  </si>
  <si>
    <t>County Judge</t>
  </si>
  <si>
    <t>Commissioner, Pct 1</t>
  </si>
  <si>
    <t>Commissioner, Pct 2</t>
  </si>
  <si>
    <t>Commissioner, Pct 3</t>
  </si>
  <si>
    <t>Commissioner, Pct 4</t>
  </si>
  <si>
    <t>Commissioners Court's Analyst's Office</t>
  </si>
  <si>
    <t>Office of County Administration</t>
  </si>
  <si>
    <t>Management &amp; Budget</t>
  </si>
  <si>
    <t>General Administrative I</t>
  </si>
  <si>
    <t>Intergovernmental &amp; Global Affairs</t>
  </si>
  <si>
    <t>Economic Equity &amp; Opportunity</t>
  </si>
  <si>
    <t>Justice Administration</t>
  </si>
  <si>
    <t>Engineering</t>
  </si>
  <si>
    <t>HRRM</t>
  </si>
  <si>
    <t>Institute of Forensic Sciences</t>
  </si>
  <si>
    <t>Pollution Control</t>
  </si>
  <si>
    <t>Public Health Services</t>
  </si>
  <si>
    <t>Veterans Services</t>
  </si>
  <si>
    <t xml:space="preserve">Library </t>
  </si>
  <si>
    <t>Domestic Relations</t>
  </si>
  <si>
    <t>Community Services</t>
  </si>
  <si>
    <t>Universal Services</t>
  </si>
  <si>
    <t>Universal Services (IT)</t>
  </si>
  <si>
    <t>Mental Health - THCMH</t>
  </si>
  <si>
    <t xml:space="preserve">FPM - Utilities &amp; Leases </t>
  </si>
  <si>
    <t>Constable, Pct 1</t>
  </si>
  <si>
    <t>Constable, Pct 2</t>
  </si>
  <si>
    <t>Constable, Pct 3</t>
  </si>
  <si>
    <t>Constable, Pct 4</t>
  </si>
  <si>
    <t>Constable, Pct 5</t>
  </si>
  <si>
    <t>Constable, Pct 6</t>
  </si>
  <si>
    <t>Constable, Pct 7</t>
  </si>
  <si>
    <t>Constable, Pct 8</t>
  </si>
  <si>
    <t>Justice of the Peace, 1-1</t>
  </si>
  <si>
    <t>Justice of the Peace, 1-2</t>
  </si>
  <si>
    <t>Justice of the Peace, 2-1</t>
  </si>
  <si>
    <t>Justice of the Peace, 2-2</t>
  </si>
  <si>
    <t>Justice of the Peace, 3-1</t>
  </si>
  <si>
    <t>Justice of the Peace, 3-2</t>
  </si>
  <si>
    <t>Justice of the Peace, 4-1</t>
  </si>
  <si>
    <t>Justice of the Peace, 4-2</t>
  </si>
  <si>
    <t>Justice of the Peace, 5-1</t>
  </si>
  <si>
    <t>Justice of the Peace, 5-2</t>
  </si>
  <si>
    <t>Justice of the Peace, 6-1</t>
  </si>
  <si>
    <t>Justice of the Peace, 6-2</t>
  </si>
  <si>
    <t>Justice of the Peace, 7-1</t>
  </si>
  <si>
    <t>Justice of the Peace, 7-2</t>
  </si>
  <si>
    <t>Justice of the Peace, 8-1</t>
  </si>
  <si>
    <t>Justice of the Peace, 8-2</t>
  </si>
  <si>
    <t xml:space="preserve">County Attorney </t>
  </si>
  <si>
    <t>County Clerk</t>
  </si>
  <si>
    <t>Elections Operations</t>
  </si>
  <si>
    <t>County Treasurer</t>
  </si>
  <si>
    <t>Elections Administration</t>
  </si>
  <si>
    <t>Tax Assessor-Collector</t>
  </si>
  <si>
    <t>Sheriff - Patrol &amp; Administration</t>
  </si>
  <si>
    <t>Sheriff - Detention</t>
  </si>
  <si>
    <t>Sheriff - Medical</t>
  </si>
  <si>
    <t>District Clerk</t>
  </si>
  <si>
    <t xml:space="preserve">Public Defender </t>
  </si>
  <si>
    <t>Community Supervision</t>
  </si>
  <si>
    <t>Pretrial Services</t>
  </si>
  <si>
    <t>County Auditor</t>
  </si>
  <si>
    <t>Purchasing Agent</t>
  </si>
  <si>
    <t>District Courts</t>
  </si>
  <si>
    <t>District Court Appointed Att Fees</t>
  </si>
  <si>
    <t>Texas A&amp;M Agrilife</t>
  </si>
  <si>
    <t>Juvenile Probation</t>
  </si>
  <si>
    <t>Sheriff's Civil Service</t>
  </si>
  <si>
    <t>Harris County Resources for Children and Adults</t>
  </si>
  <si>
    <t>Children's Assessment Center</t>
  </si>
  <si>
    <t xml:space="preserve">1st Court of Appeals </t>
  </si>
  <si>
    <t xml:space="preserve">14th Court of Appeals </t>
  </si>
  <si>
    <t>County Courts</t>
  </si>
  <si>
    <t>County Court Appointed Att Fees</t>
  </si>
  <si>
    <t>Office of Managed Assigned Counsel</t>
  </si>
  <si>
    <t>Probate Court No. 1</t>
  </si>
  <si>
    <t>Probate Court No. 2</t>
  </si>
  <si>
    <t>Probate Court No. 3</t>
  </si>
  <si>
    <t>Probate Court No. 4</t>
  </si>
  <si>
    <t>Probate Court No. 5</t>
  </si>
  <si>
    <t>Total Budget</t>
  </si>
  <si>
    <t>Commissioners Court Allocation Details</t>
  </si>
  <si>
    <t>Dept #</t>
  </si>
  <si>
    <t>Department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</si>
</sst>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2"/>
      <color theme="0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color rgb="FF000000"/>
      <name val="Calibri"/>
      <scheme val="minor"/>
    </font>
    <font>
      <sz val="12"/>
      <name val="Calibri"/>
      <scheme val="minor"/>
    </font>
    <font>
      <sz val="14"/>
      <name val="Calibri"/>
      <scheme val="minor"/>
    </font>
    <font>
      <b/>
      <sz val="12"/>
      <color rgb="FFFFFFFF"/>
      <name val="Calibri"/>
      <scheme val="minor"/>
    </font>
    <font>
      <b/>
      <sz val="10"/>
      <name val="Calibri"/>
      <scheme val="minor"/>
    </font>
    <font>
      <b/>
      <sz val="12"/>
      <name val="Calibri"/>
      <scheme val="minor"/>
    </font>
    <font>
      <b/>
      <sz val="14"/>
      <name val="Calibri"/>
      <scheme val="minor"/>
    </font>
    <font>
      <sz val="11"/>
      <name val="Calibri"/>
      <scheme val="minor"/>
    </font>
    <font>
      <b/>
      <sz val="11"/>
      <color rgb="FFFFFFFF"/>
      <name val="Calibri"/>
      <scheme val="minor"/>
    </font>
    <font>
      <b/>
      <sz val="11"/>
      <color theme="0"/>
      <name val="Calibri"/>
      <scheme val="minor"/>
    </font>
    <font>
      <sz val="10"/>
      <color rgb="FF000000"/>
      <name val="Calibri"/>
      <scheme val="minor"/>
    </font>
    <font>
      <b/>
      <i/>
      <sz val="11"/>
      <name val="Calibri"/>
      <scheme val="minor"/>
    </font>
    <font>
      <b/>
      <sz val="12"/>
      <color theme="0"/>
      <name val="Calibri"/>
      <scheme val="minor"/>
    </font>
    <font>
      <sz val="11"/>
      <color theme="1"/>
      <name val="Calibri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  <font>
      <sz val="10"/>
      <color theme="1"/>
      <name val="Calibri"/>
    </font>
    <font>
      <b/>
      <sz val="12"/>
      <color theme="0"/>
      <name val="Calibri"/>
    </font>
    <font>
      <sz val="11"/>
      <color rgb="FF000000"/>
      <name val="Calibri"/>
    </font>
    <font>
      <b/>
      <sz val="12"/>
      <color theme="1"/>
      <name val="Calibri"/>
    </font>
    <font>
      <b/>
      <sz val="11"/>
      <color rgb="FF000000"/>
      <name val="Calibri"/>
      <scheme val="minor"/>
    </font>
    <font>
      <b/>
      <sz val="12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12487F"/>
        <bgColor indexed="64"/>
      </patternFill>
    </fill>
    <fill>
      <patternFill patternType="solid">
        <fgColor rgb="FF12487F"/>
        <bgColor theme="4"/>
      </patternFill>
    </fill>
    <fill>
      <patternFill patternType="solid">
        <fgColor rgb="FF1F4E79"/>
        <bgColor indexed="64"/>
      </patternFill>
    </fill>
  </fills>
  <borders count="1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4" fillId="0" borderId="0"/>
    <xf numFmtId="0" fontId="14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97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2" applyFont="1"/>
    <xf numFmtId="0" fontId="5" fillId="0" borderId="0" xfId="0" applyFont="1" applyFill="1"/>
    <xf numFmtId="165" fontId="10" fillId="0" borderId="0" xfId="3" applyNumberFormat="1" applyFont="1" applyFill="1" applyBorder="1"/>
    <xf numFmtId="165" fontId="10" fillId="0" borderId="0" xfId="3" applyNumberFormat="1" applyFont="1" applyFill="1"/>
    <xf numFmtId="41" fontId="5" fillId="0" borderId="0" xfId="0" applyNumberFormat="1" applyFont="1"/>
    <xf numFmtId="0" fontId="13" fillId="0" borderId="0" xfId="0" applyFont="1" applyAlignment="1"/>
    <xf numFmtId="0" fontId="3" fillId="0" borderId="0" xfId="4"/>
    <xf numFmtId="164" fontId="14" fillId="0" borderId="0" xfId="6" applyNumberFormat="1" applyFont="1" applyFill="1"/>
    <xf numFmtId="164" fontId="18" fillId="0" borderId="0" xfId="6" applyNumberFormat="1" applyFont="1" applyFill="1"/>
    <xf numFmtId="164" fontId="14" fillId="0" borderId="0" xfId="6" applyNumberFormat="1" applyFont="1" applyFill="1" applyBorder="1"/>
    <xf numFmtId="164" fontId="16" fillId="0" borderId="0" xfId="6" applyNumberFormat="1" applyFont="1" applyFill="1"/>
    <xf numFmtId="164" fontId="0" fillId="0" borderId="0" xfId="6" applyNumberFormat="1" applyFont="1"/>
    <xf numFmtId="0" fontId="14" fillId="0" borderId="0" xfId="7" applyFill="1"/>
    <xf numFmtId="49" fontId="16" fillId="0" borderId="0" xfId="7" applyNumberFormat="1" applyFont="1" applyFill="1"/>
    <xf numFmtId="0" fontId="16" fillId="0" borderId="0" xfId="7" applyFont="1" applyFill="1"/>
    <xf numFmtId="49" fontId="14" fillId="0" borderId="0" xfId="7" applyNumberFormat="1" applyFill="1"/>
    <xf numFmtId="49" fontId="17" fillId="0" borderId="0" xfId="7" applyNumberFormat="1" applyFont="1" applyFill="1" applyAlignment="1">
      <alignment horizontal="left"/>
    </xf>
    <xf numFmtId="0" fontId="17" fillId="0" borderId="0" xfId="7" applyFont="1" applyFill="1"/>
    <xf numFmtId="0" fontId="17" fillId="0" borderId="0" xfId="7" applyFont="1" applyFill="1" applyAlignment="1">
      <alignment horizontal="center"/>
    </xf>
    <xf numFmtId="49" fontId="16" fillId="0" borderId="0" xfId="7" applyNumberFormat="1" applyFont="1" applyFill="1" applyAlignment="1">
      <alignment horizontal="left"/>
    </xf>
    <xf numFmtId="0" fontId="16" fillId="0" borderId="0" xfId="7" applyFont="1" applyFill="1" applyAlignment="1">
      <alignment horizontal="left"/>
    </xf>
    <xf numFmtId="37" fontId="16" fillId="0" borderId="0" xfId="7" applyNumberFormat="1" applyFont="1" applyFill="1"/>
    <xf numFmtId="0" fontId="18" fillId="0" borderId="0" xfId="7" applyFont="1" applyFill="1"/>
    <xf numFmtId="49" fontId="18" fillId="0" borderId="0" xfId="7" applyNumberFormat="1" applyFont="1" applyFill="1" applyAlignment="1">
      <alignment horizontal="left"/>
    </xf>
    <xf numFmtId="42" fontId="18" fillId="0" borderId="0" xfId="7" applyNumberFormat="1" applyFont="1" applyFill="1"/>
    <xf numFmtId="49" fontId="18" fillId="0" borderId="0" xfId="7" applyNumberFormat="1" applyFont="1" applyFill="1"/>
    <xf numFmtId="0" fontId="17" fillId="0" borderId="0" xfId="7" applyFont="1" applyFill="1" applyAlignment="1">
      <alignment horizontal="left"/>
    </xf>
    <xf numFmtId="49" fontId="16" fillId="0" borderId="0" xfId="8" applyNumberFormat="1" applyFont="1" applyFill="1" applyAlignment="1">
      <alignment horizontal="left"/>
    </xf>
    <xf numFmtId="0" fontId="16" fillId="0" borderId="0" xfId="8" applyFont="1" applyFill="1"/>
    <xf numFmtId="49" fontId="17" fillId="0" borderId="0" xfId="8" applyNumberFormat="1" applyFont="1" applyFill="1" applyAlignment="1">
      <alignment horizontal="left"/>
    </xf>
    <xf numFmtId="49" fontId="16" fillId="0" borderId="0" xfId="8" applyNumberFormat="1" applyFont="1" applyFill="1"/>
    <xf numFmtId="3" fontId="7" fillId="0" borderId="0" xfId="0" applyNumberFormat="1" applyFont="1"/>
    <xf numFmtId="164" fontId="7" fillId="0" borderId="0" xfId="0" applyNumberFormat="1" applyFont="1"/>
    <xf numFmtId="0" fontId="9" fillId="0" borderId="0" xfId="0" applyFont="1" applyAlignment="1"/>
    <xf numFmtId="0" fontId="8" fillId="0" borderId="0" xfId="0" applyFont="1" applyAlignment="1">
      <alignment horizontal="center"/>
    </xf>
    <xf numFmtId="3" fontId="0" fillId="0" borderId="0" xfId="0" applyNumberFormat="1"/>
    <xf numFmtId="0" fontId="21" fillId="0" borderId="0" xfId="0" applyFont="1"/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Border="1"/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3" fontId="21" fillId="0" borderId="7" xfId="0" applyNumberFormat="1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24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25" fillId="0" borderId="0" xfId="0" applyFont="1" applyBorder="1" applyAlignment="1">
      <alignment vertical="center"/>
    </xf>
    <xf numFmtId="3" fontId="21" fillId="0" borderId="0" xfId="0" applyNumberFormat="1" applyFont="1" applyBorder="1" applyAlignment="1">
      <alignment horizontal="right" vertical="center"/>
    </xf>
    <xf numFmtId="0" fontId="15" fillId="0" borderId="0" xfId="7" applyFont="1" applyFill="1" applyAlignment="1"/>
    <xf numFmtId="0" fontId="15" fillId="0" borderId="0" xfId="7" applyFont="1" applyFill="1" applyAlignment="1">
      <alignment horizontal="centerContinuous"/>
    </xf>
    <xf numFmtId="0" fontId="0" fillId="0" borderId="0" xfId="0" applyFont="1"/>
    <xf numFmtId="0" fontId="8" fillId="0" borderId="0" xfId="0" applyFont="1" applyAlignment="1">
      <alignment horizontal="center"/>
    </xf>
    <xf numFmtId="164" fontId="14" fillId="0" borderId="0" xfId="6" applyNumberFormat="1" applyFont="1" applyFill="1" applyAlignment="1">
      <alignment vertical="center"/>
    </xf>
    <xf numFmtId="49" fontId="14" fillId="0" borderId="0" xfId="7" applyNumberFormat="1" applyFill="1" applyAlignment="1">
      <alignment horizontal="center" vertical="center"/>
    </xf>
    <xf numFmtId="164" fontId="14" fillId="0" borderId="0" xfId="6" applyNumberFormat="1" applyFont="1" applyFill="1" applyAlignment="1">
      <alignment horizontal="center" vertical="center"/>
    </xf>
    <xf numFmtId="49" fontId="15" fillId="0" borderId="0" xfId="7" applyNumberFormat="1" applyFont="1" applyFill="1"/>
    <xf numFmtId="164" fontId="15" fillId="0" borderId="0" xfId="6" applyNumberFormat="1" applyFont="1" applyFill="1"/>
    <xf numFmtId="164" fontId="14" fillId="0" borderId="0" xfId="1" applyNumberFormat="1" applyFont="1" applyFill="1"/>
    <xf numFmtId="164" fontId="3" fillId="0" borderId="1" xfId="1" applyNumberFormat="1" applyFont="1" applyBorder="1" applyAlignment="1">
      <alignment vertical="center"/>
    </xf>
    <xf numFmtId="164" fontId="16" fillId="0" borderId="0" xfId="1" applyNumberFormat="1" applyFont="1" applyFill="1"/>
    <xf numFmtId="164" fontId="17" fillId="0" borderId="0" xfId="1" applyNumberFormat="1" applyFont="1" applyFill="1" applyAlignment="1">
      <alignment horizontal="center"/>
    </xf>
    <xf numFmtId="164" fontId="18" fillId="0" borderId="0" xfId="1" applyNumberFormat="1" applyFont="1" applyFill="1"/>
    <xf numFmtId="164" fontId="16" fillId="0" borderId="0" xfId="1" applyNumberFormat="1" applyFont="1" applyFill="1" applyBorder="1"/>
    <xf numFmtId="0" fontId="26" fillId="0" borderId="0" xfId="7" applyFont="1" applyFill="1" applyAlignment="1">
      <alignment horizontal="left"/>
    </xf>
    <xf numFmtId="49" fontId="26" fillId="0" borderId="0" xfId="7" applyNumberFormat="1" applyFont="1" applyFill="1" applyAlignment="1">
      <alignment horizontal="left"/>
    </xf>
    <xf numFmtId="164" fontId="26" fillId="0" borderId="0" xfId="1" applyNumberFormat="1" applyFont="1" applyFill="1"/>
    <xf numFmtId="41" fontId="26" fillId="0" borderId="0" xfId="7" applyNumberFormat="1" applyFont="1" applyFill="1"/>
    <xf numFmtId="49" fontId="26" fillId="0" borderId="0" xfId="7" applyNumberFormat="1" applyFont="1" applyFill="1"/>
    <xf numFmtId="164" fontId="26" fillId="0" borderId="0" xfId="6" applyNumberFormat="1" applyFont="1" applyFill="1"/>
    <xf numFmtId="0" fontId="2" fillId="0" borderId="1" xfId="4" applyFont="1" applyBorder="1" applyAlignment="1">
      <alignment horizontal="left" vertical="center"/>
    </xf>
    <xf numFmtId="0" fontId="2" fillId="0" borderId="1" xfId="4" applyFont="1" applyBorder="1" applyAlignment="1">
      <alignment vertical="center"/>
    </xf>
    <xf numFmtId="164" fontId="27" fillId="0" borderId="1" xfId="6" applyNumberFormat="1" applyFont="1" applyBorder="1" applyAlignment="1">
      <alignment vertical="center"/>
    </xf>
    <xf numFmtId="164" fontId="27" fillId="0" borderId="1" xfId="1" applyNumberFormat="1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164" fontId="21" fillId="0" borderId="1" xfId="6" applyNumberFormat="1" applyFont="1" applyBorder="1" applyAlignment="1">
      <alignment vertical="center"/>
    </xf>
    <xf numFmtId="164" fontId="21" fillId="0" borderId="1" xfId="1" applyNumberFormat="1" applyFont="1" applyBorder="1" applyAlignment="1">
      <alignment vertical="center"/>
    </xf>
    <xf numFmtId="0" fontId="26" fillId="0" borderId="0" xfId="7" applyFont="1" applyFill="1"/>
    <xf numFmtId="49" fontId="26" fillId="0" borderId="0" xfId="8" applyNumberFormat="1" applyFont="1" applyFill="1" applyAlignment="1">
      <alignment horizontal="left"/>
    </xf>
    <xf numFmtId="0" fontId="26" fillId="0" borderId="0" xfId="8" applyFont="1" applyFill="1"/>
    <xf numFmtId="164" fontId="26" fillId="0" borderId="0" xfId="6" applyNumberFormat="1" applyFont="1" applyFill="1" applyBorder="1"/>
    <xf numFmtId="164" fontId="19" fillId="2" borderId="3" xfId="1" applyNumberFormat="1" applyFont="1" applyFill="1" applyBorder="1" applyAlignment="1">
      <alignment horizontal="center" vertical="center"/>
    </xf>
    <xf numFmtId="164" fontId="20" fillId="2" borderId="3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2" fillId="0" borderId="1" xfId="4" applyFont="1" applyBorder="1"/>
    <xf numFmtId="0" fontId="2" fillId="0" borderId="2" xfId="4" applyFont="1" applyBorder="1"/>
    <xf numFmtId="0" fontId="2" fillId="0" borderId="0" xfId="4" applyFont="1"/>
    <xf numFmtId="164" fontId="27" fillId="0" borderId="0" xfId="6" applyNumberFormat="1" applyFont="1"/>
    <xf numFmtId="164" fontId="2" fillId="0" borderId="1" xfId="6" applyNumberFormat="1" applyFont="1" applyFill="1" applyBorder="1"/>
    <xf numFmtId="0" fontId="2" fillId="0" borderId="8" xfId="4" applyFont="1" applyBorder="1"/>
    <xf numFmtId="0" fontId="2" fillId="0" borderId="0" xfId="4" applyFont="1" applyBorder="1"/>
    <xf numFmtId="0" fontId="2" fillId="0" borderId="4" xfId="4" applyFont="1" applyBorder="1"/>
    <xf numFmtId="0" fontId="6" fillId="2" borderId="9" xfId="4" applyFont="1" applyFill="1" applyBorder="1" applyAlignment="1">
      <alignment horizontal="centerContinuous" vertical="center"/>
    </xf>
    <xf numFmtId="0" fontId="6" fillId="2" borderId="6" xfId="4" applyFont="1" applyFill="1" applyBorder="1" applyAlignment="1">
      <alignment horizontal="centerContinuous" vertical="center"/>
    </xf>
    <xf numFmtId="0" fontId="6" fillId="2" borderId="10" xfId="4" applyFont="1" applyFill="1" applyBorder="1" applyAlignment="1">
      <alignment horizontal="centerContinuous" vertical="center"/>
    </xf>
    <xf numFmtId="0" fontId="19" fillId="2" borderId="5" xfId="4" applyFont="1" applyFill="1" applyBorder="1"/>
    <xf numFmtId="164" fontId="19" fillId="2" borderId="5" xfId="6" applyNumberFormat="1" applyFont="1" applyFill="1" applyBorder="1" applyAlignment="1">
      <alignment horizontal="center"/>
    </xf>
    <xf numFmtId="0" fontId="19" fillId="2" borderId="3" xfId="4" applyFont="1" applyFill="1" applyBorder="1"/>
    <xf numFmtId="164" fontId="19" fillId="2" borderId="3" xfId="6" applyNumberFormat="1" applyFont="1" applyFill="1" applyBorder="1"/>
    <xf numFmtId="164" fontId="19" fillId="2" borderId="14" xfId="6" applyNumberFormat="1" applyFont="1" applyFill="1" applyBorder="1"/>
    <xf numFmtId="0" fontId="6" fillId="3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/>
    </xf>
    <xf numFmtId="0" fontId="2" fillId="0" borderId="0" xfId="0" applyFont="1" applyBorder="1"/>
    <xf numFmtId="164" fontId="2" fillId="0" borderId="0" xfId="1" applyNumberFormat="1" applyFont="1" applyBorder="1"/>
    <xf numFmtId="164" fontId="21" fillId="0" borderId="0" xfId="0" applyNumberFormat="1" applyFont="1" applyBorder="1"/>
    <xf numFmtId="164" fontId="21" fillId="0" borderId="4" xfId="6" applyNumberFormat="1" applyFont="1" applyBorder="1"/>
    <xf numFmtId="164" fontId="21" fillId="0" borderId="1" xfId="6" applyNumberFormat="1" applyFont="1" applyBorder="1"/>
    <xf numFmtId="164" fontId="21" fillId="0" borderId="8" xfId="6" applyNumberFormat="1" applyFont="1" applyBorder="1"/>
    <xf numFmtId="164" fontId="21" fillId="0" borderId="1" xfId="6" applyNumberFormat="1" applyFont="1" applyFill="1" applyBorder="1"/>
    <xf numFmtId="164" fontId="21" fillId="0" borderId="0" xfId="6" applyNumberFormat="1" applyFont="1" applyBorder="1"/>
    <xf numFmtId="0" fontId="28" fillId="0" borderId="0" xfId="7" applyFont="1" applyFill="1" applyAlignment="1">
      <alignment horizontal="centerContinuous"/>
    </xf>
    <xf numFmtId="0" fontId="29" fillId="0" borderId="0" xfId="7" applyFont="1" applyFill="1" applyAlignment="1">
      <alignment horizontal="centerContinuous"/>
    </xf>
    <xf numFmtId="0" fontId="2" fillId="0" borderId="4" xfId="4" applyFont="1" applyBorder="1" applyAlignment="1">
      <alignment horizontal="left" vertical="center"/>
    </xf>
    <xf numFmtId="0" fontId="2" fillId="0" borderId="4" xfId="4" applyFont="1" applyBorder="1" applyAlignment="1">
      <alignment vertical="center"/>
    </xf>
    <xf numFmtId="164" fontId="21" fillId="0" borderId="4" xfId="6" applyNumberFormat="1" applyFont="1" applyBorder="1" applyAlignment="1">
      <alignment vertical="center"/>
    </xf>
    <xf numFmtId="164" fontId="21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164" fontId="28" fillId="0" borderId="0" xfId="1" applyNumberFormat="1" applyFont="1" applyFill="1" applyAlignment="1">
      <alignment horizontal="centerContinuous"/>
    </xf>
    <xf numFmtId="164" fontId="19" fillId="2" borderId="13" xfId="1" applyNumberFormat="1" applyFont="1" applyFill="1" applyBorder="1" applyAlignment="1">
      <alignment horizontal="center" vertical="center"/>
    </xf>
    <xf numFmtId="164" fontId="19" fillId="2" borderId="14" xfId="1" applyNumberFormat="1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vertical="center"/>
    </xf>
    <xf numFmtId="0" fontId="22" fillId="4" borderId="3" xfId="0" applyFont="1" applyFill="1" applyBorder="1" applyAlignment="1">
      <alignment horizontal="center" vertical="center" wrapText="1"/>
    </xf>
    <xf numFmtId="164" fontId="22" fillId="4" borderId="3" xfId="1" applyNumberFormat="1" applyFont="1" applyFill="1" applyBorder="1" applyAlignment="1">
      <alignment vertical="center"/>
    </xf>
    <xf numFmtId="164" fontId="22" fillId="4" borderId="3" xfId="1" applyNumberFormat="1" applyFont="1" applyFill="1" applyBorder="1" applyAlignment="1">
      <alignment horizontal="center" vertical="center" wrapText="1"/>
    </xf>
    <xf numFmtId="164" fontId="22" fillId="4" borderId="14" xfId="1" applyNumberFormat="1" applyFont="1" applyFill="1" applyBorder="1" applyAlignment="1">
      <alignment horizontal="center" vertical="center" wrapText="1"/>
    </xf>
    <xf numFmtId="164" fontId="20" fillId="2" borderId="14" xfId="1" applyNumberFormat="1" applyFont="1" applyFill="1" applyBorder="1" applyAlignment="1">
      <alignment horizontal="center" vertical="center"/>
    </xf>
    <xf numFmtId="49" fontId="16" fillId="0" borderId="0" xfId="7" applyNumberFormat="1" applyFont="1" applyFill="1" applyBorder="1" applyAlignment="1">
      <alignment horizontal="left"/>
    </xf>
    <xf numFmtId="0" fontId="16" fillId="0" borderId="0" xfId="7" applyFont="1" applyFill="1" applyBorder="1"/>
    <xf numFmtId="164" fontId="19" fillId="2" borderId="3" xfId="1" applyNumberFormat="1" applyFont="1" applyFill="1" applyBorder="1" applyAlignment="1">
      <alignment horizontal="left" vertical="center"/>
    </xf>
    <xf numFmtId="0" fontId="14" fillId="0" borderId="0" xfId="7" applyFill="1" applyBorder="1"/>
    <xf numFmtId="164" fontId="20" fillId="2" borderId="3" xfId="1" applyNumberFormat="1" applyFont="1" applyFill="1" applyBorder="1" applyAlignment="1">
      <alignment horizontal="left" vertical="center"/>
    </xf>
    <xf numFmtId="0" fontId="19" fillId="2" borderId="13" xfId="0" applyFont="1" applyFill="1" applyBorder="1" applyAlignment="1">
      <alignment horizontal="center"/>
    </xf>
    <xf numFmtId="0" fontId="19" fillId="2" borderId="11" xfId="4" applyFont="1" applyFill="1" applyBorder="1" applyAlignment="1">
      <alignment horizontal="center"/>
    </xf>
    <xf numFmtId="0" fontId="6" fillId="2" borderId="3" xfId="4" applyFont="1" applyFill="1" applyBorder="1" applyAlignment="1">
      <alignment horizontal="centerContinuous" vertical="center"/>
    </xf>
    <xf numFmtId="164" fontId="6" fillId="2" borderId="3" xfId="1" applyNumberFormat="1" applyFont="1" applyFill="1" applyBorder="1" applyAlignment="1">
      <alignment horizontal="centerContinuous" vertical="center"/>
    </xf>
    <xf numFmtId="164" fontId="6" fillId="2" borderId="14" xfId="1" applyNumberFormat="1" applyFont="1" applyFill="1" applyBorder="1" applyAlignment="1">
      <alignment horizontal="centerContinuous" vertical="center"/>
    </xf>
    <xf numFmtId="0" fontId="6" fillId="2" borderId="3" xfId="4" applyFont="1" applyFill="1" applyBorder="1"/>
    <xf numFmtId="164" fontId="6" fillId="2" borderId="3" xfId="6" applyNumberFormat="1" applyFont="1" applyFill="1" applyBorder="1"/>
    <xf numFmtId="164" fontId="6" fillId="2" borderId="14" xfId="6" applyNumberFormat="1" applyFont="1" applyFill="1" applyBorder="1"/>
    <xf numFmtId="0" fontId="6" fillId="2" borderId="11" xfId="4" applyFont="1" applyFill="1" applyBorder="1" applyAlignment="1">
      <alignment horizontal="center"/>
    </xf>
    <xf numFmtId="0" fontId="6" fillId="2" borderId="5" xfId="4" applyFont="1" applyFill="1" applyBorder="1"/>
    <xf numFmtId="164" fontId="6" fillId="2" borderId="5" xfId="6" applyNumberFormat="1" applyFont="1" applyFill="1" applyBorder="1" applyAlignment="1">
      <alignment horizontal="center"/>
    </xf>
    <xf numFmtId="164" fontId="6" fillId="2" borderId="12" xfId="6" applyNumberFormat="1" applyFont="1" applyFill="1" applyBorder="1" applyAlignment="1">
      <alignment horizontal="center"/>
    </xf>
    <xf numFmtId="164" fontId="6" fillId="2" borderId="13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left" vertical="center"/>
    </xf>
    <xf numFmtId="164" fontId="6" fillId="2" borderId="14" xfId="1" applyNumberFormat="1" applyFont="1" applyFill="1" applyBorder="1" applyAlignment="1">
      <alignment horizontal="center" vertical="center"/>
    </xf>
    <xf numFmtId="0" fontId="30" fillId="4" borderId="13" xfId="0" applyFont="1" applyFill="1" applyBorder="1" applyAlignment="1">
      <alignment vertical="center"/>
    </xf>
    <xf numFmtId="0" fontId="30" fillId="4" borderId="3" xfId="0" applyFont="1" applyFill="1" applyBorder="1" applyAlignment="1">
      <alignment vertical="center"/>
    </xf>
    <xf numFmtId="0" fontId="30" fillId="4" borderId="3" xfId="0" applyFont="1" applyFill="1" applyBorder="1" applyAlignment="1">
      <alignment horizontal="center" vertical="center" wrapText="1"/>
    </xf>
    <xf numFmtId="164" fontId="30" fillId="4" borderId="3" xfId="1" applyNumberFormat="1" applyFont="1" applyFill="1" applyBorder="1" applyAlignment="1">
      <alignment vertical="center"/>
    </xf>
    <xf numFmtId="164" fontId="30" fillId="4" borderId="3" xfId="1" applyNumberFormat="1" applyFont="1" applyFill="1" applyBorder="1" applyAlignment="1">
      <alignment horizontal="center" vertical="center" wrapText="1"/>
    </xf>
    <xf numFmtId="164" fontId="30" fillId="4" borderId="14" xfId="1" applyNumberFormat="1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Continuous" vertical="center"/>
    </xf>
    <xf numFmtId="0" fontId="30" fillId="2" borderId="13" xfId="0" applyFont="1" applyFill="1" applyBorder="1" applyAlignment="1">
      <alignment vertical="center"/>
    </xf>
    <xf numFmtId="0" fontId="30" fillId="2" borderId="3" xfId="0" applyFont="1" applyFill="1" applyBorder="1" applyAlignment="1">
      <alignment vertical="center"/>
    </xf>
    <xf numFmtId="3" fontId="30" fillId="2" borderId="3" xfId="0" applyNumberFormat="1" applyFont="1" applyFill="1" applyBorder="1" applyAlignment="1">
      <alignment horizontal="right" vertical="center"/>
    </xf>
    <xf numFmtId="3" fontId="30" fillId="2" borderId="14" xfId="0" applyNumberFormat="1" applyFont="1" applyFill="1" applyBorder="1" applyAlignment="1">
      <alignment horizontal="right" vertical="center"/>
    </xf>
    <xf numFmtId="0" fontId="30" fillId="4" borderId="14" xfId="0" applyFont="1" applyFill="1" applyBorder="1" applyAlignment="1">
      <alignment horizontal="center" vertical="center" wrapText="1"/>
    </xf>
    <xf numFmtId="0" fontId="6" fillId="2" borderId="13" xfId="4" applyFont="1" applyFill="1" applyBorder="1" applyAlignment="1">
      <alignment horizontal="left" vertical="center"/>
    </xf>
    <xf numFmtId="0" fontId="6" fillId="2" borderId="3" xfId="4" applyFont="1" applyFill="1" applyBorder="1" applyAlignment="1">
      <alignment horizontal="left" vertical="center"/>
    </xf>
    <xf numFmtId="0" fontId="30" fillId="4" borderId="3" xfId="0" applyFont="1" applyFill="1" applyBorder="1" applyAlignment="1">
      <alignment horizontal="left" vertical="center"/>
    </xf>
    <xf numFmtId="0" fontId="30" fillId="4" borderId="13" xfId="0" applyFont="1" applyFill="1" applyBorder="1" applyAlignment="1">
      <alignment horizontal="left" vertical="center"/>
    </xf>
    <xf numFmtId="0" fontId="22" fillId="4" borderId="13" xfId="0" applyFont="1" applyFill="1" applyBorder="1" applyAlignment="1">
      <alignment horizontal="left" vertical="center"/>
    </xf>
    <xf numFmtId="0" fontId="22" fillId="4" borderId="3" xfId="0" applyFont="1" applyFill="1" applyBorder="1" applyAlignment="1">
      <alignment horizontal="left" vertical="center"/>
    </xf>
    <xf numFmtId="0" fontId="31" fillId="0" borderId="0" xfId="0" applyFont="1" applyAlignment="1">
      <alignment horizontal="centerContinuous"/>
    </xf>
    <xf numFmtId="0" fontId="33" fillId="0" borderId="0" xfId="0" applyFont="1"/>
    <xf numFmtId="0" fontId="32" fillId="0" borderId="0" xfId="0" applyFont="1" applyAlignment="1">
      <alignment horizontal="centerContinuous"/>
    </xf>
    <xf numFmtId="49" fontId="34" fillId="0" borderId="0" xfId="7" applyNumberFormat="1" applyFont="1" applyFill="1" applyAlignment="1">
      <alignment horizontal="centerContinuous"/>
    </xf>
    <xf numFmtId="164" fontId="34" fillId="0" borderId="0" xfId="6" applyNumberFormat="1" applyFont="1" applyFill="1"/>
    <xf numFmtId="49" fontId="34" fillId="0" borderId="0" xfId="7" applyNumberFormat="1" applyFont="1" applyFill="1"/>
    <xf numFmtId="0" fontId="35" fillId="0" borderId="0" xfId="7" applyFont="1" applyFill="1" applyAlignment="1">
      <alignment horizontal="centerContinuous"/>
    </xf>
    <xf numFmtId="164" fontId="35" fillId="0" borderId="0" xfId="1" applyNumberFormat="1" applyFont="1" applyFill="1" applyAlignment="1">
      <alignment horizontal="centerContinuous"/>
    </xf>
    <xf numFmtId="49" fontId="36" fillId="0" borderId="0" xfId="7" applyNumberFormat="1" applyFont="1" applyFill="1" applyAlignment="1">
      <alignment horizontal="centerContinuous"/>
    </xf>
    <xf numFmtId="164" fontId="36" fillId="0" borderId="0" xfId="6" applyNumberFormat="1" applyFont="1" applyFill="1"/>
    <xf numFmtId="49" fontId="36" fillId="0" borderId="0" xfId="7" applyNumberFormat="1" applyFont="1" applyFill="1"/>
    <xf numFmtId="0" fontId="28" fillId="0" borderId="0" xfId="7" applyFont="1" applyFill="1" applyAlignment="1"/>
    <xf numFmtId="0" fontId="34" fillId="0" borderId="0" xfId="7" applyFont="1" applyFill="1"/>
    <xf numFmtId="0" fontId="36" fillId="0" borderId="0" xfId="7" applyFont="1" applyFill="1"/>
    <xf numFmtId="0" fontId="35" fillId="0" borderId="0" xfId="7" applyFont="1" applyFill="1" applyAlignment="1"/>
    <xf numFmtId="164" fontId="2" fillId="0" borderId="0" xfId="1" applyNumberFormat="1" applyFont="1" applyFill="1" applyBorder="1"/>
    <xf numFmtId="0" fontId="5" fillId="0" borderId="0" xfId="0" applyFont="1" applyFill="1" applyBorder="1"/>
    <xf numFmtId="0" fontId="5" fillId="0" borderId="0" xfId="0" applyFont="1" applyBorder="1"/>
    <xf numFmtId="164" fontId="5" fillId="0" borderId="0" xfId="0" applyNumberFormat="1" applyFont="1" applyBorder="1"/>
    <xf numFmtId="164" fontId="21" fillId="0" borderId="2" xfId="6" applyNumberFormat="1" applyFont="1" applyBorder="1"/>
    <xf numFmtId="0" fontId="6" fillId="3" borderId="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3" xfId="1" applyNumberFormat="1" applyFont="1" applyFill="1" applyBorder="1"/>
    <xf numFmtId="164" fontId="6" fillId="2" borderId="14" xfId="1" applyNumberFormat="1" applyFont="1" applyFill="1" applyBorder="1"/>
    <xf numFmtId="41" fontId="12" fillId="2" borderId="3" xfId="0" applyNumberFormat="1" applyFont="1" applyFill="1" applyBorder="1" applyAlignment="1">
      <alignment vertical="center"/>
    </xf>
    <xf numFmtId="41" fontId="12" fillId="2" borderId="14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left" indent="6"/>
    </xf>
    <xf numFmtId="0" fontId="25" fillId="0" borderId="0" xfId="0" applyFont="1" applyBorder="1" applyAlignment="1">
      <alignment horizontal="left" indent="6"/>
    </xf>
    <xf numFmtId="164" fontId="2" fillId="0" borderId="1" xfId="1" applyNumberFormat="1" applyFont="1" applyBorder="1"/>
    <xf numFmtId="164" fontId="21" fillId="0" borderId="1" xfId="1" applyNumberFormat="1" applyFont="1" applyBorder="1"/>
    <xf numFmtId="164" fontId="2" fillId="0" borderId="2" xfId="1" applyNumberFormat="1" applyFont="1" applyBorder="1"/>
    <xf numFmtId="164" fontId="21" fillId="0" borderId="2" xfId="1" applyNumberFormat="1" applyFont="1" applyBorder="1"/>
    <xf numFmtId="164" fontId="2" fillId="0" borderId="4" xfId="1" applyNumberFormat="1" applyFont="1" applyBorder="1"/>
    <xf numFmtId="0" fontId="37" fillId="0" borderId="0" xfId="0" applyFont="1"/>
    <xf numFmtId="0" fontId="1" fillId="0" borderId="1" xfId="4" applyFont="1" applyBorder="1" applyAlignment="1">
      <alignment horizontal="center"/>
    </xf>
    <xf numFmtId="0" fontId="11" fillId="0" borderId="0" xfId="0" quotePrefix="1" applyFont="1" applyBorder="1" applyAlignment="1">
      <alignment horizontal="left" vertical="top" wrapText="1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8" fillId="0" borderId="0" xfId="0" applyFont="1"/>
    <xf numFmtId="0" fontId="14" fillId="0" borderId="0" xfId="7"/>
    <xf numFmtId="0" fontId="39" fillId="0" borderId="0" xfId="7" applyFont="1"/>
    <xf numFmtId="0" fontId="40" fillId="0" borderId="0" xfId="7" applyFont="1"/>
    <xf numFmtId="3" fontId="41" fillId="2" borderId="3" xfId="0" applyNumberFormat="1" applyFont="1" applyFill="1" applyBorder="1" applyAlignment="1">
      <alignment horizontal="right" vertical="center"/>
    </xf>
    <xf numFmtId="3" fontId="38" fillId="0" borderId="15" xfId="0" applyNumberFormat="1" applyFont="1" applyBorder="1" applyAlignment="1">
      <alignment horizontal="right" vertical="center"/>
    </xf>
    <xf numFmtId="0" fontId="38" fillId="0" borderId="15" xfId="0" applyFont="1" applyBorder="1" applyAlignment="1">
      <alignment horizontal="right" vertical="center"/>
    </xf>
    <xf numFmtId="0" fontId="38" fillId="0" borderId="0" xfId="0" applyFont="1" applyAlignment="1">
      <alignment horizontal="right" vertical="center"/>
    </xf>
    <xf numFmtId="3" fontId="38" fillId="0" borderId="0" xfId="0" applyNumberFormat="1" applyFont="1" applyAlignment="1">
      <alignment horizontal="right" vertical="center"/>
    </xf>
    <xf numFmtId="3" fontId="38" fillId="0" borderId="16" xfId="0" applyNumberFormat="1" applyFont="1" applyBorder="1" applyAlignment="1">
      <alignment horizontal="right" vertical="center"/>
    </xf>
    <xf numFmtId="0" fontId="38" fillId="0" borderId="16" xfId="0" applyFont="1" applyBorder="1" applyAlignment="1">
      <alignment horizontal="right" vertical="center"/>
    </xf>
    <xf numFmtId="0" fontId="38" fillId="0" borderId="16" xfId="0" applyFont="1" applyBorder="1"/>
    <xf numFmtId="3" fontId="38" fillId="0" borderId="7" xfId="0" applyNumberFormat="1" applyFont="1" applyBorder="1" applyAlignment="1">
      <alignment horizontal="right" vertical="center"/>
    </xf>
    <xf numFmtId="0" fontId="41" fillId="4" borderId="3" xfId="0" applyFont="1" applyFill="1" applyBorder="1" applyAlignment="1">
      <alignment horizontal="center" vertical="center" wrapText="1"/>
    </xf>
    <xf numFmtId="0" fontId="42" fillId="0" borderId="0" xfId="7" applyFont="1" applyAlignment="1">
      <alignment horizontal="centerContinuous"/>
    </xf>
    <xf numFmtId="0" fontId="43" fillId="0" borderId="0" xfId="7" applyFont="1" applyAlignment="1">
      <alignment horizontal="centerContinuous"/>
    </xf>
    <xf numFmtId="0" fontId="44" fillId="0" borderId="0" xfId="7" applyFont="1" applyAlignment="1">
      <alignment horizontal="centerContinuous"/>
    </xf>
    <xf numFmtId="41" fontId="16" fillId="0" borderId="0" xfId="7" applyNumberFormat="1" applyFont="1"/>
    <xf numFmtId="0" fontId="16" fillId="0" borderId="0" xfId="7" applyFont="1"/>
    <xf numFmtId="0" fontId="45" fillId="0" borderId="0" xfId="7" applyFont="1"/>
    <xf numFmtId="164" fontId="16" fillId="0" borderId="0" xfId="10" applyNumberFormat="1" applyFont="1"/>
    <xf numFmtId="42" fontId="16" fillId="0" borderId="0" xfId="8" applyNumberFormat="1" applyFont="1"/>
    <xf numFmtId="41" fontId="16" fillId="0" borderId="0" xfId="8" applyNumberFormat="1" applyFont="1"/>
    <xf numFmtId="44" fontId="16" fillId="0" borderId="0" xfId="9" applyFont="1" applyAlignment="1">
      <alignment horizontal="center"/>
    </xf>
    <xf numFmtId="41" fontId="16" fillId="0" borderId="0" xfId="8" applyNumberFormat="1" applyFont="1" applyAlignment="1">
      <alignment horizontal="center"/>
    </xf>
    <xf numFmtId="43" fontId="45" fillId="0" borderId="0" xfId="7" applyNumberFormat="1" applyFont="1"/>
    <xf numFmtId="44" fontId="45" fillId="0" borderId="0" xfId="7" applyNumberFormat="1" applyFont="1"/>
    <xf numFmtId="37" fontId="16" fillId="0" borderId="0" xfId="7" applyNumberFormat="1" applyFont="1" applyAlignment="1">
      <alignment horizontal="left"/>
    </xf>
    <xf numFmtId="0" fontId="16" fillId="0" borderId="0" xfId="8" applyFont="1"/>
    <xf numFmtId="42" fontId="45" fillId="0" borderId="0" xfId="8" applyNumberFormat="1" applyFont="1"/>
    <xf numFmtId="44" fontId="45" fillId="0" borderId="0" xfId="8" applyNumberFormat="1" applyFont="1" applyAlignment="1">
      <alignment horizontal="center"/>
    </xf>
    <xf numFmtId="44" fontId="45" fillId="0" borderId="0" xfId="8" applyNumberFormat="1" applyFont="1"/>
    <xf numFmtId="0" fontId="45" fillId="0" borderId="0" xfId="8" applyFont="1"/>
    <xf numFmtId="5" fontId="45" fillId="0" borderId="0" xfId="7" applyNumberFormat="1" applyFont="1"/>
    <xf numFmtId="0" fontId="17" fillId="0" borderId="0" xfId="7" applyFont="1" applyAlignment="1">
      <alignment horizontal="center"/>
    </xf>
    <xf numFmtId="41" fontId="16" fillId="0" borderId="0" xfId="7" applyNumberFormat="1" applyFont="1" applyAlignment="1">
      <alignment horizontal="center"/>
    </xf>
    <xf numFmtId="0" fontId="16" fillId="0" borderId="0" xfId="7" applyFont="1" applyAlignment="1">
      <alignment horizontal="left"/>
    </xf>
    <xf numFmtId="0" fontId="46" fillId="4" borderId="3" xfId="0" applyFont="1" applyFill="1" applyBorder="1" applyAlignment="1">
      <alignment horizontal="center" vertical="center" wrapText="1"/>
    </xf>
    <xf numFmtId="42" fontId="18" fillId="0" borderId="0" xfId="7" applyNumberFormat="1" applyFont="1"/>
    <xf numFmtId="0" fontId="18" fillId="0" borderId="0" xfId="7" applyFont="1"/>
    <xf numFmtId="164" fontId="47" fillId="2" borderId="3" xfId="1" applyNumberFormat="1" applyFont="1" applyFill="1" applyBorder="1" applyAlignment="1">
      <alignment horizontal="center" vertical="center"/>
    </xf>
    <xf numFmtId="164" fontId="48" fillId="0" borderId="1" xfId="6" applyNumberFormat="1" applyFont="1" applyBorder="1" applyAlignment="1">
      <alignment vertical="center"/>
    </xf>
    <xf numFmtId="41" fontId="17" fillId="0" borderId="0" xfId="7" applyNumberFormat="1" applyFont="1" applyAlignment="1">
      <alignment horizontal="center"/>
    </xf>
    <xf numFmtId="165" fontId="45" fillId="0" borderId="0" xfId="9" applyNumberFormat="1" applyFont="1"/>
    <xf numFmtId="165" fontId="45" fillId="0" borderId="0" xfId="9" applyNumberFormat="1" applyFont="1" applyAlignment="1">
      <alignment horizontal="center"/>
    </xf>
    <xf numFmtId="165" fontId="49" fillId="0" borderId="0" xfId="9" applyNumberFormat="1" applyFont="1"/>
    <xf numFmtId="37" fontId="16" fillId="0" borderId="0" xfId="7" applyNumberFormat="1" applyFont="1"/>
    <xf numFmtId="5" fontId="16" fillId="0" borderId="0" xfId="7" applyNumberFormat="1" applyFont="1"/>
    <xf numFmtId="42" fontId="45" fillId="0" borderId="0" xfId="7" applyNumberFormat="1" applyFont="1" applyAlignment="1">
      <alignment horizontal="center"/>
    </xf>
    <xf numFmtId="42" fontId="45" fillId="0" borderId="0" xfId="7" applyNumberFormat="1" applyFont="1"/>
    <xf numFmtId="0" fontId="45" fillId="0" borderId="0" xfId="7" applyFont="1" applyAlignment="1">
      <alignment horizontal="left"/>
    </xf>
    <xf numFmtId="164" fontId="50" fillId="2" borderId="3" xfId="1" applyNumberFormat="1" applyFont="1" applyFill="1" applyBorder="1" applyAlignment="1">
      <alignment horizontal="center" vertical="center"/>
    </xf>
    <xf numFmtId="0" fontId="51" fillId="0" borderId="1" xfId="4" applyFont="1" applyBorder="1" applyAlignment="1">
      <alignment vertical="center"/>
    </xf>
    <xf numFmtId="164" fontId="38" fillId="0" borderId="1" xfId="6" applyNumberFormat="1" applyFont="1" applyBorder="1" applyAlignment="1">
      <alignment vertical="center"/>
    </xf>
    <xf numFmtId="0" fontId="51" fillId="0" borderId="4" xfId="4" applyFont="1" applyBorder="1" applyAlignment="1">
      <alignment vertical="center"/>
    </xf>
    <xf numFmtId="164" fontId="38" fillId="0" borderId="4" xfId="6" applyNumberFormat="1" applyFont="1" applyBorder="1" applyAlignment="1">
      <alignment vertical="center"/>
    </xf>
    <xf numFmtId="0" fontId="50" fillId="2" borderId="3" xfId="4" applyFont="1" applyFill="1" applyBorder="1" applyAlignment="1">
      <alignment horizontal="centerContinuous" vertical="center"/>
    </xf>
    <xf numFmtId="0" fontId="17" fillId="0" borderId="0" xfId="7" applyFont="1"/>
    <xf numFmtId="0" fontId="52" fillId="0" borderId="0" xfId="0" applyFont="1"/>
    <xf numFmtId="0" fontId="53" fillId="0" borderId="0" xfId="0" applyFont="1"/>
    <xf numFmtId="0" fontId="53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5" fillId="2" borderId="3" xfId="0" applyFont="1" applyFill="1" applyBorder="1" applyAlignment="1">
      <alignment horizontal="center" vertical="center"/>
    </xf>
    <xf numFmtId="0" fontId="55" fillId="2" borderId="13" xfId="0" applyFont="1" applyFill="1" applyBorder="1" applyAlignment="1">
      <alignment horizontal="right" vertical="center"/>
    </xf>
    <xf numFmtId="0" fontId="56" fillId="0" borderId="2" xfId="0" applyFont="1" applyBorder="1" applyAlignment="1">
      <alignment horizontal="left" vertical="center" indent="1"/>
    </xf>
    <xf numFmtId="0" fontId="56" fillId="0" borderId="1" xfId="0" applyFont="1" applyBorder="1" applyAlignment="1">
      <alignment horizontal="left" vertical="center" indent="1"/>
    </xf>
    <xf numFmtId="0" fontId="56" fillId="0" borderId="4" xfId="0" applyFont="1" applyBorder="1" applyAlignment="1">
      <alignment horizontal="left" vertical="center" indent="1"/>
    </xf>
    <xf numFmtId="0" fontId="50" fillId="3" borderId="3" xfId="0" applyFont="1" applyFill="1" applyBorder="1" applyAlignment="1">
      <alignment horizontal="center" vertical="center"/>
    </xf>
    <xf numFmtId="0" fontId="50" fillId="3" borderId="13" xfId="0" applyFont="1" applyFill="1" applyBorder="1" applyAlignment="1">
      <alignment horizontal="center" vertical="center"/>
    </xf>
    <xf numFmtId="0" fontId="57" fillId="0" borderId="0" xfId="0" applyFont="1" applyAlignment="1">
      <alignment horizontal="left" vertical="center" indent="1"/>
    </xf>
    <xf numFmtId="0" fontId="50" fillId="2" borderId="3" xfId="0" applyFont="1" applyFill="1" applyBorder="1" applyAlignment="1">
      <alignment horizontal="center"/>
    </xf>
    <xf numFmtId="0" fontId="50" fillId="2" borderId="13" xfId="0" applyFont="1" applyFill="1" applyBorder="1" applyAlignment="1">
      <alignment horizontal="center"/>
    </xf>
    <xf numFmtId="0" fontId="3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58" fillId="0" borderId="3" xfId="0" applyFont="1" applyBorder="1" applyAlignment="1">
      <alignment horizontal="right"/>
    </xf>
    <xf numFmtId="0" fontId="58" fillId="0" borderId="3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center"/>
    </xf>
    <xf numFmtId="0" fontId="51" fillId="0" borderId="1" xfId="0" applyFont="1" applyBorder="1" applyAlignment="1">
      <alignment wrapText="1"/>
    </xf>
    <xf numFmtId="0" fontId="51" fillId="0" borderId="1" xfId="0" applyFont="1" applyBorder="1" applyAlignment="1">
      <alignment horizontal="center"/>
    </xf>
    <xf numFmtId="0" fontId="51" fillId="0" borderId="1" xfId="0" applyFont="1" applyBorder="1"/>
    <xf numFmtId="0" fontId="51" fillId="0" borderId="4" xfId="0" applyFont="1" applyBorder="1"/>
    <xf numFmtId="0" fontId="50" fillId="3" borderId="3" xfId="0" applyFont="1" applyFill="1" applyBorder="1" applyAlignment="1">
      <alignment horizontal="centerContinuous" vertical="center"/>
    </xf>
    <xf numFmtId="0" fontId="50" fillId="3" borderId="13" xfId="0" applyFont="1" applyFill="1" applyBorder="1" applyAlignment="1">
      <alignment horizontal="centerContinuous" vertical="center"/>
    </xf>
    <xf numFmtId="0" fontId="51" fillId="0" borderId="4" xfId="0" quotePrefix="1" applyFont="1" applyBorder="1" applyAlignment="1">
      <alignment horizontal="center"/>
    </xf>
    <xf numFmtId="0" fontId="51" fillId="0" borderId="1" xfId="0" quotePrefix="1" applyFont="1" applyBorder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54" fillId="0" borderId="0" xfId="0" applyFont="1" applyAlignment="1">
      <alignment horizontal="left" vertical="top" wrapText="1"/>
    </xf>
  </cellXfs>
  <cellStyles count="11">
    <cellStyle name="Comma" xfId="1" builtinId="3"/>
    <cellStyle name="Comma 2" xfId="6" xr:uid="{32A6ECB5-3370-4196-B57C-B30CC773E890}"/>
    <cellStyle name="Comma 2 2" xfId="10" xr:uid="{3529238B-109E-444E-998C-22B1125E1DBA}"/>
    <cellStyle name="Currency" xfId="3" builtinId="4"/>
    <cellStyle name="Currency 2" xfId="5" xr:uid="{C21D0E28-D705-45DC-B630-9C7DB40BA8F4}"/>
    <cellStyle name="Currency 2 2" xfId="9" xr:uid="{FB040414-A7EB-4C28-A783-6B3599513522}"/>
    <cellStyle name="Normal" xfId="0" builtinId="0"/>
    <cellStyle name="Normal 2" xfId="4" xr:uid="{2D99A57D-C424-4429-B49C-7392906B2FD7}"/>
    <cellStyle name="Normal 2 2" xfId="7" xr:uid="{DC143E20-37EC-471B-B6CB-FCB8908BAB0B}"/>
    <cellStyle name="Normal 3" xfId="8" xr:uid="{823776B0-C8BA-4166-91EF-E582FEB4277F}"/>
    <cellStyle name="Percent" xfId="2" builtinId="5"/>
  </cellStyles>
  <dxfs count="0"/>
  <tableStyles count="0" defaultTableStyle="TableStyleMedium2" defaultPivotStyle="PivotStyleLight16"/>
  <colors>
    <mruColors>
      <color rgb="FF1248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2</xdr:row>
      <xdr:rowOff>0</xdr:rowOff>
    </xdr:from>
    <xdr:ext cx="1752601" cy="33337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9BDC51D-2CAD-4E24-BEAD-07B7B6488A16}"/>
            </a:ext>
          </a:extLst>
        </xdr:cNvPr>
        <xdr:cNvSpPr txBox="1"/>
      </xdr:nvSpPr>
      <xdr:spPr>
        <a:xfrm>
          <a:off x="6943725" y="419100"/>
          <a:ext cx="1752601" cy="3333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  <a:scene3d>
            <a:camera prst="isometricRightUp"/>
            <a:lightRig rig="threePt" dir="t"/>
          </a:scene3d>
        </a:bodyPr>
        <a:lstStyle/>
        <a:p>
          <a:endParaRPr lang="en-US" sz="1800" baseline="0">
            <a:ln>
              <a:solidFill>
                <a:schemeClr val="accent1">
                  <a:alpha val="78000"/>
                </a:schemeClr>
              </a:solidFill>
            </a:ln>
            <a:latin typeface="Arial" pitchFamily="34" charset="0"/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27BBC-48F9-4875-AAFF-0339ACA121F4}">
  <sheetPr>
    <pageSetUpPr fitToPage="1"/>
  </sheetPr>
  <dimension ref="A1:P104"/>
  <sheetViews>
    <sheetView showGridLines="0" tabSelected="1" zoomScaleNormal="100" zoomScaleSheetLayoutView="100" workbookViewId="0">
      <pane ySplit="4" topLeftCell="A5" activePane="bottomLeft" state="frozen"/>
      <selection activeCell="B1" sqref="B1"/>
      <selection pane="bottomLeft" activeCell="K5" sqref="K5"/>
    </sheetView>
  </sheetViews>
  <sheetFormatPr defaultColWidth="9.140625" defaultRowHeight="15.75"/>
  <cols>
    <col min="1" max="1" width="17" style="266" bestFit="1" customWidth="1"/>
    <col min="2" max="2" width="5.7109375" style="1" customWidth="1"/>
    <col min="3" max="3" width="8.28515625" style="269" customWidth="1"/>
    <col min="4" max="4" width="44.42578125" style="266" customWidth="1"/>
    <col min="5" max="5" width="44.42578125" style="1" customWidth="1"/>
    <col min="6" max="6" width="20.7109375" style="1" customWidth="1"/>
    <col min="7" max="7" width="2.7109375" style="1" customWidth="1"/>
    <col min="8" max="8" width="20.7109375" style="1" customWidth="1"/>
    <col min="9" max="9" width="2.7109375" style="1" customWidth="1"/>
    <col min="10" max="10" width="20.7109375" style="1" customWidth="1"/>
    <col min="11" max="11" width="19.42578125" style="1" customWidth="1"/>
    <col min="12" max="15" width="9.140625" style="1"/>
    <col min="16" max="16" width="11" style="1" bestFit="1" customWidth="1"/>
    <col min="17" max="16384" width="9.140625" style="1"/>
  </cols>
  <sheetData>
    <row r="1" spans="1:11" ht="18.75">
      <c r="C1" s="295" t="s">
        <v>0</v>
      </c>
      <c r="D1" s="295"/>
      <c r="E1" s="206"/>
      <c r="F1" s="206"/>
      <c r="G1" s="206"/>
      <c r="H1" s="206"/>
      <c r="I1" s="206"/>
      <c r="J1" s="206"/>
      <c r="K1" s="10"/>
    </row>
    <row r="2" spans="1:11">
      <c r="C2" s="294" t="s">
        <v>819</v>
      </c>
      <c r="D2" s="294"/>
      <c r="E2" s="207"/>
      <c r="F2" s="207"/>
      <c r="G2" s="207"/>
      <c r="H2" s="207"/>
      <c r="I2" s="207"/>
      <c r="J2" s="207"/>
      <c r="K2" s="38"/>
    </row>
    <row r="3" spans="1:11">
      <c r="C3" s="58"/>
      <c r="D3" s="58"/>
      <c r="E3" s="58"/>
      <c r="F3" s="39"/>
      <c r="G3" s="58"/>
      <c r="H3" s="39"/>
      <c r="I3" s="58"/>
      <c r="J3" s="39"/>
      <c r="K3" s="38"/>
    </row>
    <row r="4" spans="1:11" s="3" customFormat="1">
      <c r="A4" s="268" t="s">
        <v>733</v>
      </c>
      <c r="C4" s="291" t="s">
        <v>6</v>
      </c>
      <c r="D4" s="290"/>
      <c r="E4" s="106" t="s">
        <v>6</v>
      </c>
      <c r="F4" s="190" t="s">
        <v>584</v>
      </c>
      <c r="G4" s="190"/>
      <c r="H4" s="190" t="s">
        <v>608</v>
      </c>
      <c r="I4" s="190"/>
      <c r="J4" s="191" t="s">
        <v>586</v>
      </c>
    </row>
    <row r="5" spans="1:11">
      <c r="A5" s="266" t="s">
        <v>734</v>
      </c>
      <c r="C5" s="292" t="s">
        <v>820</v>
      </c>
      <c r="D5" s="289" t="s">
        <v>821</v>
      </c>
      <c r="E5" s="108" t="s">
        <v>613</v>
      </c>
      <c r="F5" s="109">
        <v>0</v>
      </c>
      <c r="G5" s="109"/>
      <c r="H5" s="109">
        <v>7515.48</v>
      </c>
      <c r="I5" s="109"/>
      <c r="J5" s="185">
        <v>0</v>
      </c>
    </row>
    <row r="6" spans="1:11">
      <c r="A6" s="266" t="s">
        <v>735</v>
      </c>
      <c r="C6" s="293" t="s">
        <v>822</v>
      </c>
      <c r="D6" s="288" t="s">
        <v>823</v>
      </c>
      <c r="E6" s="90" t="s">
        <v>614</v>
      </c>
      <c r="F6" s="198">
        <v>14960000</v>
      </c>
      <c r="G6" s="199"/>
      <c r="H6" s="199">
        <v>14289154</v>
      </c>
      <c r="I6" s="199"/>
      <c r="J6" s="199">
        <v>14960000</v>
      </c>
    </row>
    <row r="7" spans="1:11">
      <c r="A7" s="266" t="s">
        <v>736</v>
      </c>
      <c r="C7" s="287">
        <v>100</v>
      </c>
      <c r="D7" s="288" t="s">
        <v>824</v>
      </c>
      <c r="E7" s="90" t="s">
        <v>13</v>
      </c>
      <c r="F7" s="198">
        <v>9771834</v>
      </c>
      <c r="G7" s="199"/>
      <c r="H7" s="199">
        <v>9231100.0299999993</v>
      </c>
      <c r="I7" s="199"/>
      <c r="J7" s="199">
        <v>11103671</v>
      </c>
    </row>
    <row r="8" spans="1:11">
      <c r="A8" s="266" t="s">
        <v>737</v>
      </c>
      <c r="C8" s="287">
        <v>101</v>
      </c>
      <c r="D8" s="288" t="s">
        <v>825</v>
      </c>
      <c r="E8" s="90" t="s">
        <v>615</v>
      </c>
      <c r="F8" s="198">
        <v>37114926</v>
      </c>
      <c r="G8" s="199"/>
      <c r="H8" s="199">
        <v>48844177.5</v>
      </c>
      <c r="I8" s="199"/>
      <c r="J8" s="199">
        <v>42285500</v>
      </c>
    </row>
    <row r="9" spans="1:11">
      <c r="A9" s="266" t="s">
        <v>738</v>
      </c>
      <c r="C9" s="287">
        <v>102</v>
      </c>
      <c r="D9" s="288" t="s">
        <v>826</v>
      </c>
      <c r="E9" s="90" t="s">
        <v>616</v>
      </c>
      <c r="F9" s="198">
        <v>37114926</v>
      </c>
      <c r="G9" s="199"/>
      <c r="H9" s="199">
        <v>37980423.619999997</v>
      </c>
      <c r="I9" s="199"/>
      <c r="J9" s="199">
        <v>42285500</v>
      </c>
    </row>
    <row r="10" spans="1:11">
      <c r="A10" s="266" t="s">
        <v>739</v>
      </c>
      <c r="C10" s="287">
        <v>103</v>
      </c>
      <c r="D10" s="288" t="s">
        <v>827</v>
      </c>
      <c r="E10" s="90" t="s">
        <v>617</v>
      </c>
      <c r="F10" s="198">
        <v>37114926</v>
      </c>
      <c r="G10" s="199"/>
      <c r="H10" s="199">
        <v>39035051.670000002</v>
      </c>
      <c r="I10" s="199"/>
      <c r="J10" s="199">
        <v>42285500</v>
      </c>
    </row>
    <row r="11" spans="1:11">
      <c r="A11" s="266" t="s">
        <v>740</v>
      </c>
      <c r="C11" s="287">
        <v>104</v>
      </c>
      <c r="D11" s="288" t="s">
        <v>828</v>
      </c>
      <c r="E11" s="90" t="s">
        <v>618</v>
      </c>
      <c r="F11" s="198">
        <v>37114926</v>
      </c>
      <c r="G11" s="199"/>
      <c r="H11" s="199">
        <v>34513924.5</v>
      </c>
      <c r="I11" s="199"/>
      <c r="J11" s="199">
        <v>42285500</v>
      </c>
    </row>
    <row r="12" spans="1:11">
      <c r="A12" s="266" t="s">
        <v>741</v>
      </c>
      <c r="C12" s="287">
        <v>112</v>
      </c>
      <c r="D12" s="288" t="s">
        <v>829</v>
      </c>
      <c r="E12" s="90" t="s">
        <v>619</v>
      </c>
      <c r="F12" s="198">
        <v>1343281</v>
      </c>
      <c r="G12" s="199"/>
      <c r="H12" s="199">
        <v>879172.78</v>
      </c>
      <c r="I12" s="199"/>
      <c r="J12" s="199">
        <v>0</v>
      </c>
    </row>
    <row r="13" spans="1:11">
      <c r="A13" s="266" t="s">
        <v>742</v>
      </c>
      <c r="C13" s="287">
        <v>200</v>
      </c>
      <c r="D13" s="288" t="s">
        <v>830</v>
      </c>
      <c r="E13" s="90" t="s">
        <v>620</v>
      </c>
      <c r="F13" s="198">
        <v>10390419</v>
      </c>
      <c r="G13" s="199"/>
      <c r="H13" s="199">
        <v>6328559.3200000003</v>
      </c>
      <c r="I13" s="199"/>
      <c r="J13" s="199">
        <v>21011114</v>
      </c>
    </row>
    <row r="14" spans="1:11">
      <c r="A14" s="266" t="s">
        <v>743</v>
      </c>
      <c r="C14" s="287">
        <v>201</v>
      </c>
      <c r="D14" s="288" t="s">
        <v>831</v>
      </c>
      <c r="E14" s="90" t="s">
        <v>621</v>
      </c>
      <c r="F14" s="198">
        <v>7604514</v>
      </c>
      <c r="G14" s="199"/>
      <c r="H14" s="199">
        <v>6661863.4900000002</v>
      </c>
      <c r="I14" s="199"/>
      <c r="J14" s="199">
        <v>6618089</v>
      </c>
    </row>
    <row r="15" spans="1:11">
      <c r="A15" s="266" t="s">
        <v>744</v>
      </c>
      <c r="C15" s="287">
        <v>202</v>
      </c>
      <c r="D15" s="288" t="s">
        <v>832</v>
      </c>
      <c r="E15" s="90" t="s">
        <v>622</v>
      </c>
      <c r="F15" s="198">
        <v>92031082</v>
      </c>
      <c r="G15" s="199"/>
      <c r="H15" s="199">
        <v>75387116.120000005</v>
      </c>
      <c r="I15" s="199"/>
      <c r="J15" s="199">
        <v>55613078</v>
      </c>
      <c r="K15" s="188"/>
    </row>
    <row r="16" spans="1:11">
      <c r="A16" s="266" t="s">
        <v>745</v>
      </c>
      <c r="C16" s="287">
        <v>204</v>
      </c>
      <c r="D16" s="288" t="s">
        <v>833</v>
      </c>
      <c r="E16" s="90" t="s">
        <v>623</v>
      </c>
      <c r="F16" s="198">
        <v>1820938</v>
      </c>
      <c r="G16" s="199"/>
      <c r="H16" s="199">
        <v>1480678.88</v>
      </c>
      <c r="I16" s="199"/>
      <c r="J16" s="199">
        <v>2396402</v>
      </c>
    </row>
    <row r="17" spans="1:16">
      <c r="A17" s="266" t="s">
        <v>746</v>
      </c>
      <c r="C17" s="287">
        <v>205</v>
      </c>
      <c r="D17" s="288" t="s">
        <v>834</v>
      </c>
      <c r="E17" s="90" t="s">
        <v>32</v>
      </c>
      <c r="F17" s="198">
        <v>4769091</v>
      </c>
      <c r="G17" s="199"/>
      <c r="H17" s="199">
        <v>5179736.5999999996</v>
      </c>
      <c r="I17" s="199"/>
      <c r="J17" s="199">
        <v>6521020</v>
      </c>
      <c r="P17" s="40"/>
    </row>
    <row r="18" spans="1:16">
      <c r="A18" s="266" t="s">
        <v>747</v>
      </c>
      <c r="C18" s="287">
        <v>207</v>
      </c>
      <c r="D18" s="288" t="s">
        <v>835</v>
      </c>
      <c r="E18" s="90" t="s">
        <v>624</v>
      </c>
      <c r="F18" s="198">
        <v>6202753</v>
      </c>
      <c r="G18" s="199"/>
      <c r="H18" s="199">
        <v>3489589.72</v>
      </c>
      <c r="I18" s="199"/>
      <c r="J18" s="199">
        <v>0</v>
      </c>
      <c r="P18" s="40"/>
    </row>
    <row r="19" spans="1:16">
      <c r="A19" s="266" t="s">
        <v>748</v>
      </c>
      <c r="C19" s="287">
        <v>208</v>
      </c>
      <c r="D19" s="288" t="s">
        <v>836</v>
      </c>
      <c r="E19" s="90" t="s">
        <v>9</v>
      </c>
      <c r="F19" s="198">
        <v>59697224</v>
      </c>
      <c r="G19" s="199"/>
      <c r="H19" s="199">
        <v>64100336.270000003</v>
      </c>
      <c r="I19" s="199"/>
      <c r="J19" s="199">
        <v>79270033</v>
      </c>
    </row>
    <row r="20" spans="1:16">
      <c r="A20" s="266" t="s">
        <v>749</v>
      </c>
      <c r="C20" s="287">
        <v>212</v>
      </c>
      <c r="D20" s="288" t="s">
        <v>837</v>
      </c>
      <c r="E20" s="90" t="s">
        <v>625</v>
      </c>
      <c r="F20" s="198">
        <v>7931425</v>
      </c>
      <c r="G20" s="199"/>
      <c r="H20" s="199">
        <v>8783298.1899999995</v>
      </c>
      <c r="I20" s="199"/>
      <c r="J20" s="199">
        <v>10371708</v>
      </c>
    </row>
    <row r="21" spans="1:16">
      <c r="A21" s="266" t="s">
        <v>750</v>
      </c>
      <c r="C21" s="287">
        <v>213</v>
      </c>
      <c r="D21" s="288" t="s">
        <v>1</v>
      </c>
      <c r="E21" s="90" t="s">
        <v>626</v>
      </c>
      <c r="F21" s="198">
        <v>11528383</v>
      </c>
      <c r="G21" s="199"/>
      <c r="H21" s="199">
        <v>12207916.85</v>
      </c>
      <c r="I21" s="199"/>
      <c r="J21" s="199">
        <v>12542585</v>
      </c>
    </row>
    <row r="22" spans="1:16">
      <c r="A22" s="266" t="s">
        <v>751</v>
      </c>
      <c r="C22" s="287">
        <v>270</v>
      </c>
      <c r="D22" s="288" t="s">
        <v>838</v>
      </c>
      <c r="E22" s="90" t="s">
        <v>627</v>
      </c>
      <c r="F22" s="198">
        <v>38436325</v>
      </c>
      <c r="G22" s="199"/>
      <c r="H22" s="199">
        <v>37448148.609999999</v>
      </c>
      <c r="I22" s="199"/>
      <c r="J22" s="199">
        <v>41555180</v>
      </c>
    </row>
    <row r="23" spans="1:16">
      <c r="A23" s="266" t="s">
        <v>752</v>
      </c>
      <c r="C23" s="287">
        <v>272</v>
      </c>
      <c r="D23" s="288" t="s">
        <v>839</v>
      </c>
      <c r="E23" s="90" t="s">
        <v>628</v>
      </c>
      <c r="F23" s="198">
        <v>9449305</v>
      </c>
      <c r="G23" s="199"/>
      <c r="H23" s="199">
        <v>7773000.46</v>
      </c>
      <c r="I23" s="199"/>
      <c r="J23" s="199">
        <v>10243594</v>
      </c>
    </row>
    <row r="24" spans="1:16">
      <c r="A24" s="266" t="s">
        <v>753</v>
      </c>
      <c r="C24" s="287">
        <v>275</v>
      </c>
      <c r="D24" s="288" t="s">
        <v>840</v>
      </c>
      <c r="E24" s="90" t="s">
        <v>629</v>
      </c>
      <c r="F24" s="198">
        <v>46581022</v>
      </c>
      <c r="G24" s="199"/>
      <c r="H24" s="199">
        <v>44866069.140000001</v>
      </c>
      <c r="I24" s="199"/>
      <c r="J24" s="199">
        <v>56113006</v>
      </c>
    </row>
    <row r="25" spans="1:16">
      <c r="A25" s="266" t="s">
        <v>754</v>
      </c>
      <c r="C25" s="287">
        <v>283</v>
      </c>
      <c r="D25" s="288" t="s">
        <v>841</v>
      </c>
      <c r="E25" s="90" t="s">
        <v>630</v>
      </c>
      <c r="F25" s="198">
        <v>1375374</v>
      </c>
      <c r="G25" s="199"/>
      <c r="H25" s="199">
        <v>1373966.33</v>
      </c>
      <c r="I25" s="199"/>
      <c r="J25" s="199">
        <v>1478890</v>
      </c>
    </row>
    <row r="26" spans="1:16">
      <c r="A26" s="266" t="s">
        <v>755</v>
      </c>
      <c r="C26" s="287">
        <v>285</v>
      </c>
      <c r="D26" s="288" t="s">
        <v>842</v>
      </c>
      <c r="E26" s="90" t="s">
        <v>631</v>
      </c>
      <c r="F26" s="198">
        <v>38217345</v>
      </c>
      <c r="G26" s="199"/>
      <c r="H26" s="199">
        <v>38210608.979999997</v>
      </c>
      <c r="I26" s="199"/>
      <c r="J26" s="199">
        <v>42381681</v>
      </c>
    </row>
    <row r="27" spans="1:16">
      <c r="A27" s="266" t="s">
        <v>756</v>
      </c>
      <c r="C27" s="287">
        <v>286</v>
      </c>
      <c r="D27" s="288" t="s">
        <v>843</v>
      </c>
      <c r="E27" s="90" t="s">
        <v>632</v>
      </c>
      <c r="F27" s="198">
        <v>7323367</v>
      </c>
      <c r="G27" s="199"/>
      <c r="H27" s="199">
        <v>7263502.5199999996</v>
      </c>
      <c r="I27" s="199"/>
      <c r="J27" s="199">
        <v>7944943</v>
      </c>
    </row>
    <row r="28" spans="1:16">
      <c r="A28" s="266" t="s">
        <v>757</v>
      </c>
      <c r="C28" s="287">
        <v>289</v>
      </c>
      <c r="D28" s="288" t="s">
        <v>844</v>
      </c>
      <c r="E28" s="90" t="s">
        <v>19</v>
      </c>
      <c r="F28" s="198">
        <v>21155243</v>
      </c>
      <c r="G28" s="199"/>
      <c r="H28" s="199">
        <v>19773750.559999999</v>
      </c>
      <c r="I28" s="199"/>
      <c r="J28" s="199">
        <v>23486201</v>
      </c>
    </row>
    <row r="29" spans="1:16">
      <c r="A29" s="266" t="s">
        <v>758</v>
      </c>
      <c r="C29" s="287">
        <v>292</v>
      </c>
      <c r="D29" s="288" t="s">
        <v>845</v>
      </c>
      <c r="E29" s="90" t="s">
        <v>20</v>
      </c>
      <c r="F29" s="198">
        <v>75240336</v>
      </c>
      <c r="G29" s="199"/>
      <c r="H29" s="199">
        <v>73080957.439999998</v>
      </c>
      <c r="I29" s="199"/>
      <c r="J29" s="199">
        <v>93727129</v>
      </c>
    </row>
    <row r="30" spans="1:16">
      <c r="A30" s="266" t="s">
        <v>759</v>
      </c>
      <c r="C30" s="287">
        <v>293</v>
      </c>
      <c r="D30" s="288" t="s">
        <v>846</v>
      </c>
      <c r="E30" s="90" t="s">
        <v>633</v>
      </c>
      <c r="F30" s="198">
        <v>12109043</v>
      </c>
      <c r="G30" s="199"/>
      <c r="H30" s="199">
        <v>12903624.74</v>
      </c>
      <c r="I30" s="199"/>
      <c r="J30" s="199">
        <v>16600000</v>
      </c>
    </row>
    <row r="31" spans="1:16">
      <c r="A31" s="266" t="s">
        <v>760</v>
      </c>
      <c r="C31" s="287">
        <v>296</v>
      </c>
      <c r="D31" s="288" t="s">
        <v>847</v>
      </c>
      <c r="E31" s="90" t="s">
        <v>634</v>
      </c>
      <c r="F31" s="198">
        <v>23067171</v>
      </c>
      <c r="G31" s="199"/>
      <c r="H31" s="199">
        <v>23067171</v>
      </c>
      <c r="I31" s="199"/>
      <c r="J31" s="199">
        <v>23067171</v>
      </c>
    </row>
    <row r="32" spans="1:16">
      <c r="A32" s="266" t="s">
        <v>761</v>
      </c>
      <c r="C32" s="287">
        <v>298</v>
      </c>
      <c r="D32" s="288" t="s">
        <v>848</v>
      </c>
      <c r="E32" s="90" t="s">
        <v>635</v>
      </c>
      <c r="F32" s="198">
        <v>19000000</v>
      </c>
      <c r="G32" s="199"/>
      <c r="H32" s="199">
        <v>23297701.440000001</v>
      </c>
      <c r="I32" s="199"/>
      <c r="J32" s="199">
        <v>29483935</v>
      </c>
    </row>
    <row r="33" spans="1:10">
      <c r="A33" s="266" t="s">
        <v>762</v>
      </c>
      <c r="C33" s="287">
        <v>301</v>
      </c>
      <c r="D33" s="288" t="s">
        <v>849</v>
      </c>
      <c r="E33" s="90" t="s">
        <v>636</v>
      </c>
      <c r="F33" s="198">
        <v>45364315</v>
      </c>
      <c r="G33" s="199"/>
      <c r="H33" s="199">
        <v>51498886.75</v>
      </c>
      <c r="I33" s="199"/>
      <c r="J33" s="199">
        <v>49108913</v>
      </c>
    </row>
    <row r="34" spans="1:10">
      <c r="A34" s="266" t="s">
        <v>763</v>
      </c>
      <c r="C34" s="287">
        <v>302</v>
      </c>
      <c r="D34" s="288" t="s">
        <v>850</v>
      </c>
      <c r="E34" s="90" t="s">
        <v>637</v>
      </c>
      <c r="F34" s="198">
        <v>11757948</v>
      </c>
      <c r="G34" s="199"/>
      <c r="H34" s="199">
        <v>12870704.09</v>
      </c>
      <c r="I34" s="199"/>
      <c r="J34" s="199">
        <v>12227590</v>
      </c>
    </row>
    <row r="35" spans="1:10">
      <c r="A35" s="266" t="s">
        <v>764</v>
      </c>
      <c r="C35" s="287">
        <v>303</v>
      </c>
      <c r="D35" s="288" t="s">
        <v>851</v>
      </c>
      <c r="E35" s="90" t="s">
        <v>638</v>
      </c>
      <c r="F35" s="198">
        <v>19919058</v>
      </c>
      <c r="G35" s="199"/>
      <c r="H35" s="199">
        <v>23113752.780000001</v>
      </c>
      <c r="I35" s="199"/>
      <c r="J35" s="199">
        <v>20950166</v>
      </c>
    </row>
    <row r="36" spans="1:10">
      <c r="A36" s="266" t="s">
        <v>765</v>
      </c>
      <c r="C36" s="287">
        <v>304</v>
      </c>
      <c r="D36" s="288" t="s">
        <v>852</v>
      </c>
      <c r="E36" s="90" t="s">
        <v>639</v>
      </c>
      <c r="F36" s="198">
        <v>63147400</v>
      </c>
      <c r="G36" s="199"/>
      <c r="H36" s="199">
        <v>67773493.599999994</v>
      </c>
      <c r="I36" s="199"/>
      <c r="J36" s="199">
        <v>66361426</v>
      </c>
    </row>
    <row r="37" spans="1:10">
      <c r="A37" s="266" t="s">
        <v>766</v>
      </c>
      <c r="C37" s="287">
        <v>305</v>
      </c>
      <c r="D37" s="288" t="s">
        <v>853</v>
      </c>
      <c r="E37" s="90" t="s">
        <v>640</v>
      </c>
      <c r="F37" s="198">
        <v>46582350</v>
      </c>
      <c r="G37" s="199"/>
      <c r="H37" s="199">
        <v>49506561.18</v>
      </c>
      <c r="I37" s="199"/>
      <c r="J37" s="199">
        <v>48829729</v>
      </c>
    </row>
    <row r="38" spans="1:10">
      <c r="A38" s="266" t="s">
        <v>767</v>
      </c>
      <c r="C38" s="287">
        <v>306</v>
      </c>
      <c r="D38" s="288" t="s">
        <v>854</v>
      </c>
      <c r="E38" s="90" t="s">
        <v>641</v>
      </c>
      <c r="F38" s="198">
        <v>11414038</v>
      </c>
      <c r="G38" s="199"/>
      <c r="H38" s="199">
        <v>10750451.390000001</v>
      </c>
      <c r="I38" s="199"/>
      <c r="J38" s="199">
        <v>12053393</v>
      </c>
    </row>
    <row r="39" spans="1:10">
      <c r="A39" s="266" t="s">
        <v>768</v>
      </c>
      <c r="C39" s="287">
        <v>307</v>
      </c>
      <c r="D39" s="288" t="s">
        <v>855</v>
      </c>
      <c r="E39" s="90" t="s">
        <v>642</v>
      </c>
      <c r="F39" s="198">
        <v>15647290</v>
      </c>
      <c r="G39" s="199"/>
      <c r="H39" s="199">
        <v>14292892.060000001</v>
      </c>
      <c r="I39" s="199"/>
      <c r="J39" s="199">
        <v>16307891</v>
      </c>
    </row>
    <row r="40" spans="1:10">
      <c r="A40" s="266" t="s">
        <v>769</v>
      </c>
      <c r="C40" s="287">
        <v>308</v>
      </c>
      <c r="D40" s="288" t="s">
        <v>856</v>
      </c>
      <c r="E40" s="90" t="s">
        <v>643</v>
      </c>
      <c r="F40" s="198">
        <v>10039046</v>
      </c>
      <c r="G40" s="199"/>
      <c r="H40" s="199">
        <v>9980932.4199999999</v>
      </c>
      <c r="I40" s="199"/>
      <c r="J40" s="199">
        <v>10494620</v>
      </c>
    </row>
    <row r="41" spans="1:10">
      <c r="A41" s="266" t="s">
        <v>770</v>
      </c>
      <c r="C41" s="287">
        <v>311</v>
      </c>
      <c r="D41" s="288" t="s">
        <v>857</v>
      </c>
      <c r="E41" s="90" t="s">
        <v>644</v>
      </c>
      <c r="F41" s="198">
        <v>2455754</v>
      </c>
      <c r="G41" s="199"/>
      <c r="H41" s="199">
        <v>2356819.2599999998</v>
      </c>
      <c r="I41" s="199"/>
      <c r="J41" s="199">
        <v>2602185</v>
      </c>
    </row>
    <row r="42" spans="1:10">
      <c r="A42" s="266" t="s">
        <v>771</v>
      </c>
      <c r="C42" s="287">
        <v>312</v>
      </c>
      <c r="D42" s="288" t="s">
        <v>858</v>
      </c>
      <c r="E42" s="90" t="s">
        <v>645</v>
      </c>
      <c r="F42" s="198">
        <v>2603808</v>
      </c>
      <c r="G42" s="199"/>
      <c r="H42" s="199">
        <v>2243731.04</v>
      </c>
      <c r="I42" s="199"/>
      <c r="J42" s="199">
        <v>2730787</v>
      </c>
    </row>
    <row r="43" spans="1:10">
      <c r="A43" s="266" t="s">
        <v>772</v>
      </c>
      <c r="C43" s="287">
        <v>321</v>
      </c>
      <c r="D43" s="288" t="s">
        <v>859</v>
      </c>
      <c r="E43" s="90" t="s">
        <v>646</v>
      </c>
      <c r="F43" s="198">
        <v>1175455</v>
      </c>
      <c r="G43" s="199"/>
      <c r="H43" s="199">
        <v>1191170</v>
      </c>
      <c r="I43" s="199"/>
      <c r="J43" s="199">
        <v>1268258</v>
      </c>
    </row>
    <row r="44" spans="1:10">
      <c r="A44" s="266" t="s">
        <v>773</v>
      </c>
      <c r="C44" s="287">
        <v>322</v>
      </c>
      <c r="D44" s="288" t="s">
        <v>860</v>
      </c>
      <c r="E44" s="90" t="s">
        <v>647</v>
      </c>
      <c r="F44" s="198">
        <v>1116350</v>
      </c>
      <c r="G44" s="199"/>
      <c r="H44" s="199">
        <v>1044952.87</v>
      </c>
      <c r="I44" s="199"/>
      <c r="J44" s="199">
        <v>1165473</v>
      </c>
    </row>
    <row r="45" spans="1:10">
      <c r="A45" s="266" t="s">
        <v>774</v>
      </c>
      <c r="C45" s="287">
        <v>331</v>
      </c>
      <c r="D45" s="288" t="s">
        <v>861</v>
      </c>
      <c r="E45" s="90" t="s">
        <v>648</v>
      </c>
      <c r="F45" s="198">
        <v>1961367</v>
      </c>
      <c r="G45" s="199"/>
      <c r="H45" s="199">
        <v>1855077.27</v>
      </c>
      <c r="I45" s="199"/>
      <c r="J45" s="199">
        <v>2067736</v>
      </c>
    </row>
    <row r="46" spans="1:10">
      <c r="A46" s="266" t="s">
        <v>775</v>
      </c>
      <c r="C46" s="287">
        <v>332</v>
      </c>
      <c r="D46" s="288" t="s">
        <v>862</v>
      </c>
      <c r="E46" s="90" t="s">
        <v>649</v>
      </c>
      <c r="F46" s="198">
        <v>1378862</v>
      </c>
      <c r="G46" s="199"/>
      <c r="H46" s="199">
        <v>1210881.45</v>
      </c>
      <c r="I46" s="199"/>
      <c r="J46" s="199">
        <v>1444034</v>
      </c>
    </row>
    <row r="47" spans="1:10">
      <c r="A47" s="266" t="s">
        <v>776</v>
      </c>
      <c r="C47" s="287">
        <v>341</v>
      </c>
      <c r="D47" s="288" t="s">
        <v>863</v>
      </c>
      <c r="E47" s="90" t="s">
        <v>650</v>
      </c>
      <c r="F47" s="198">
        <v>3381047</v>
      </c>
      <c r="G47" s="199"/>
      <c r="H47" s="199">
        <v>3401970.44</v>
      </c>
      <c r="I47" s="199"/>
      <c r="J47" s="199">
        <v>3593741</v>
      </c>
    </row>
    <row r="48" spans="1:10">
      <c r="A48" s="266" t="s">
        <v>777</v>
      </c>
      <c r="C48" s="287">
        <v>342</v>
      </c>
      <c r="D48" s="288" t="s">
        <v>864</v>
      </c>
      <c r="E48" s="90" t="s">
        <v>651</v>
      </c>
      <c r="F48" s="198">
        <v>1787394</v>
      </c>
      <c r="G48" s="199"/>
      <c r="H48" s="199">
        <v>1608809</v>
      </c>
      <c r="I48" s="199"/>
      <c r="J48" s="199">
        <v>1833341</v>
      </c>
    </row>
    <row r="49" spans="1:11">
      <c r="A49" s="266" t="s">
        <v>778</v>
      </c>
      <c r="C49" s="287">
        <v>351</v>
      </c>
      <c r="D49" s="288" t="s">
        <v>865</v>
      </c>
      <c r="E49" s="90" t="s">
        <v>652</v>
      </c>
      <c r="F49" s="198">
        <v>2553056</v>
      </c>
      <c r="G49" s="199"/>
      <c r="H49" s="199">
        <v>2338974.2200000002</v>
      </c>
      <c r="I49" s="199"/>
      <c r="J49" s="199">
        <v>2685539</v>
      </c>
    </row>
    <row r="50" spans="1:11">
      <c r="A50" s="266" t="s">
        <v>779</v>
      </c>
      <c r="C50" s="287">
        <v>352</v>
      </c>
      <c r="D50" s="288" t="s">
        <v>866</v>
      </c>
      <c r="E50" s="90" t="s">
        <v>653</v>
      </c>
      <c r="F50" s="198">
        <v>3415110</v>
      </c>
      <c r="G50" s="199"/>
      <c r="H50" s="199">
        <v>3024048.99</v>
      </c>
      <c r="I50" s="199"/>
      <c r="J50" s="199">
        <v>3582775</v>
      </c>
    </row>
    <row r="51" spans="1:11">
      <c r="A51" s="266" t="s">
        <v>780</v>
      </c>
      <c r="C51" s="287">
        <v>361</v>
      </c>
      <c r="D51" s="288" t="s">
        <v>867</v>
      </c>
      <c r="E51" s="90" t="s">
        <v>654</v>
      </c>
      <c r="F51" s="198">
        <v>855256</v>
      </c>
      <c r="G51" s="199"/>
      <c r="H51" s="199">
        <v>982477.53</v>
      </c>
      <c r="I51" s="199"/>
      <c r="J51" s="199">
        <v>1078545</v>
      </c>
    </row>
    <row r="52" spans="1:11">
      <c r="A52" s="266" t="s">
        <v>781</v>
      </c>
      <c r="C52" s="287">
        <v>362</v>
      </c>
      <c r="D52" s="288" t="s">
        <v>868</v>
      </c>
      <c r="E52" s="90" t="s">
        <v>655</v>
      </c>
      <c r="F52" s="198">
        <v>954039</v>
      </c>
      <c r="G52" s="199"/>
      <c r="H52" s="199">
        <v>852474.3</v>
      </c>
      <c r="I52" s="199"/>
      <c r="J52" s="199">
        <v>1000566</v>
      </c>
    </row>
    <row r="53" spans="1:11">
      <c r="A53" s="266" t="s">
        <v>782</v>
      </c>
      <c r="C53" s="287">
        <v>371</v>
      </c>
      <c r="D53" s="288" t="s">
        <v>869</v>
      </c>
      <c r="E53" s="90" t="s">
        <v>656</v>
      </c>
      <c r="F53" s="198">
        <v>1363092</v>
      </c>
      <c r="G53" s="199"/>
      <c r="H53" s="199">
        <v>1212690.1599999999</v>
      </c>
      <c r="I53" s="199"/>
      <c r="J53" s="199">
        <v>1433089</v>
      </c>
    </row>
    <row r="54" spans="1:11">
      <c r="A54" s="266" t="s">
        <v>783</v>
      </c>
      <c r="C54" s="287">
        <v>372</v>
      </c>
      <c r="D54" s="288" t="s">
        <v>870</v>
      </c>
      <c r="E54" s="90" t="s">
        <v>657</v>
      </c>
      <c r="F54" s="198">
        <v>1184241</v>
      </c>
      <c r="G54" s="199"/>
      <c r="H54" s="199">
        <v>994802.24</v>
      </c>
      <c r="I54" s="199"/>
      <c r="J54" s="199">
        <v>1234709</v>
      </c>
    </row>
    <row r="55" spans="1:11">
      <c r="A55" s="266" t="s">
        <v>784</v>
      </c>
      <c r="C55" s="287">
        <v>381</v>
      </c>
      <c r="D55" s="288" t="s">
        <v>871</v>
      </c>
      <c r="E55" s="90" t="s">
        <v>658</v>
      </c>
      <c r="F55" s="198">
        <v>1393988</v>
      </c>
      <c r="G55" s="199"/>
      <c r="H55" s="199">
        <v>1246801.18</v>
      </c>
      <c r="I55" s="199"/>
      <c r="J55" s="199">
        <v>1473817</v>
      </c>
    </row>
    <row r="56" spans="1:11">
      <c r="A56" s="266" t="s">
        <v>785</v>
      </c>
      <c r="C56" s="287">
        <v>382</v>
      </c>
      <c r="D56" s="288" t="s">
        <v>872</v>
      </c>
      <c r="E56" s="90" t="s">
        <v>659</v>
      </c>
      <c r="F56" s="198">
        <v>989710</v>
      </c>
      <c r="G56" s="199"/>
      <c r="H56" s="199">
        <v>806554.08</v>
      </c>
      <c r="I56" s="199"/>
      <c r="J56" s="199">
        <v>1031367</v>
      </c>
    </row>
    <row r="57" spans="1:11">
      <c r="A57" s="266" t="s">
        <v>786</v>
      </c>
      <c r="C57" s="287">
        <v>510</v>
      </c>
      <c r="D57" s="288" t="s">
        <v>873</v>
      </c>
      <c r="E57" s="90" t="s">
        <v>660</v>
      </c>
      <c r="F57" s="198">
        <v>32386339</v>
      </c>
      <c r="G57" s="199"/>
      <c r="H57" s="199">
        <v>35591782.640000001</v>
      </c>
      <c r="I57" s="199"/>
      <c r="J57" s="199">
        <v>44140993</v>
      </c>
    </row>
    <row r="58" spans="1:11">
      <c r="A58" s="266" t="s">
        <v>787</v>
      </c>
      <c r="C58" s="287">
        <v>515</v>
      </c>
      <c r="D58" s="288" t="s">
        <v>874</v>
      </c>
      <c r="E58" s="90" t="s">
        <v>661</v>
      </c>
      <c r="F58" s="198">
        <v>18698970</v>
      </c>
      <c r="G58" s="199"/>
      <c r="H58" s="199">
        <v>17897742.550000001</v>
      </c>
      <c r="I58" s="199"/>
      <c r="J58" s="199">
        <v>34369271</v>
      </c>
    </row>
    <row r="59" spans="1:11">
      <c r="A59" s="266" t="s">
        <v>788</v>
      </c>
      <c r="C59" s="287">
        <v>516</v>
      </c>
      <c r="D59" s="288" t="s">
        <v>875</v>
      </c>
      <c r="E59" s="90" t="s">
        <v>662</v>
      </c>
      <c r="F59" s="198">
        <v>13360850</v>
      </c>
      <c r="G59" s="199"/>
      <c r="H59" s="199">
        <v>12916017.109999999</v>
      </c>
      <c r="I59" s="199"/>
      <c r="J59" s="199">
        <v>24620276</v>
      </c>
    </row>
    <row r="60" spans="1:11">
      <c r="A60" s="266" t="s">
        <v>789</v>
      </c>
      <c r="C60" s="287">
        <v>517</v>
      </c>
      <c r="D60" s="288" t="s">
        <v>876</v>
      </c>
      <c r="E60" s="90" t="s">
        <v>663</v>
      </c>
      <c r="F60" s="198">
        <v>1314899</v>
      </c>
      <c r="G60" s="199"/>
      <c r="H60" s="199">
        <v>1200630.31</v>
      </c>
      <c r="I60" s="199"/>
      <c r="J60" s="199">
        <v>1345032</v>
      </c>
    </row>
    <row r="61" spans="1:11">
      <c r="A61" s="266" t="s">
        <v>790</v>
      </c>
      <c r="C61" s="287">
        <v>520</v>
      </c>
      <c r="D61" s="288" t="s">
        <v>877</v>
      </c>
      <c r="E61" s="90" t="s">
        <v>33</v>
      </c>
      <c r="F61" s="198">
        <v>15510684</v>
      </c>
      <c r="G61" s="199"/>
      <c r="H61" s="199">
        <v>14561532.439999999</v>
      </c>
      <c r="I61" s="199"/>
      <c r="J61" s="199">
        <v>0</v>
      </c>
    </row>
    <row r="62" spans="1:11">
      <c r="A62" s="266" t="s">
        <v>791</v>
      </c>
      <c r="C62" s="287">
        <v>530</v>
      </c>
      <c r="D62" s="288" t="s">
        <v>878</v>
      </c>
      <c r="E62" s="90" t="s">
        <v>664</v>
      </c>
      <c r="F62" s="198">
        <v>31679145</v>
      </c>
      <c r="G62" s="199"/>
      <c r="H62" s="199">
        <v>33451637.890000001</v>
      </c>
      <c r="I62" s="199"/>
      <c r="J62" s="199">
        <v>37885223</v>
      </c>
    </row>
    <row r="63" spans="1:11">
      <c r="A63" s="266" t="s">
        <v>792</v>
      </c>
      <c r="C63" s="287">
        <v>540</v>
      </c>
      <c r="D63" s="288" t="s">
        <v>879</v>
      </c>
      <c r="E63" s="90" t="s">
        <v>611</v>
      </c>
      <c r="F63" s="198">
        <v>258969789</v>
      </c>
      <c r="G63" s="199"/>
      <c r="H63" s="199">
        <v>263402924.18000001</v>
      </c>
      <c r="I63" s="199"/>
      <c r="J63" s="199">
        <v>293112002</v>
      </c>
      <c r="K63" s="5"/>
    </row>
    <row r="64" spans="1:11">
      <c r="A64" s="266" t="s">
        <v>793</v>
      </c>
      <c r="C64" s="287">
        <v>541</v>
      </c>
      <c r="D64" s="288" t="s">
        <v>880</v>
      </c>
      <c r="E64" s="90" t="s">
        <v>665</v>
      </c>
      <c r="F64" s="198">
        <v>254470133</v>
      </c>
      <c r="G64" s="199"/>
      <c r="H64" s="199">
        <v>282489413.02999997</v>
      </c>
      <c r="I64" s="199"/>
      <c r="J64" s="199">
        <v>301901978</v>
      </c>
    </row>
    <row r="65" spans="1:10">
      <c r="A65" s="266" t="s">
        <v>794</v>
      </c>
      <c r="C65" s="287">
        <v>542</v>
      </c>
      <c r="D65" s="288" t="s">
        <v>881</v>
      </c>
      <c r="E65" s="90" t="s">
        <v>666</v>
      </c>
      <c r="F65" s="198">
        <v>90266505</v>
      </c>
      <c r="G65" s="199"/>
      <c r="H65" s="199">
        <v>94884648.689999998</v>
      </c>
      <c r="I65" s="199"/>
      <c r="J65" s="199">
        <v>97379232</v>
      </c>
    </row>
    <row r="66" spans="1:10">
      <c r="A66" s="266" t="s">
        <v>795</v>
      </c>
      <c r="C66" s="287">
        <v>545</v>
      </c>
      <c r="D66" s="288" t="s">
        <v>2</v>
      </c>
      <c r="E66" s="90" t="s">
        <v>26</v>
      </c>
      <c r="F66" s="198">
        <v>99341100</v>
      </c>
      <c r="G66" s="199"/>
      <c r="H66" s="199">
        <v>103104427.22</v>
      </c>
      <c r="I66" s="199"/>
      <c r="J66" s="199">
        <v>116116536</v>
      </c>
    </row>
    <row r="67" spans="1:10">
      <c r="A67" s="266" t="s">
        <v>796</v>
      </c>
      <c r="C67" s="287">
        <v>550</v>
      </c>
      <c r="D67" s="288" t="s">
        <v>882</v>
      </c>
      <c r="E67" s="90" t="s">
        <v>27</v>
      </c>
      <c r="F67" s="198">
        <v>38856940</v>
      </c>
      <c r="G67" s="199"/>
      <c r="H67" s="199">
        <v>38151769.829999998</v>
      </c>
      <c r="I67" s="199"/>
      <c r="J67" s="199">
        <v>47227075</v>
      </c>
    </row>
    <row r="68" spans="1:10">
      <c r="A68" s="266" t="s">
        <v>797</v>
      </c>
      <c r="C68" s="287">
        <v>560</v>
      </c>
      <c r="D68" s="288" t="s">
        <v>883</v>
      </c>
      <c r="E68" s="90" t="s">
        <v>667</v>
      </c>
      <c r="F68" s="198">
        <v>32521150</v>
      </c>
      <c r="G68" s="199"/>
      <c r="H68" s="199">
        <v>30241846.07</v>
      </c>
      <c r="I68" s="199"/>
      <c r="J68" s="199">
        <v>43047988</v>
      </c>
    </row>
    <row r="69" spans="1:10">
      <c r="A69" s="266" t="s">
        <v>798</v>
      </c>
      <c r="C69" s="287">
        <v>601</v>
      </c>
      <c r="D69" s="288" t="s">
        <v>884</v>
      </c>
      <c r="E69" s="90" t="s">
        <v>668</v>
      </c>
      <c r="F69" s="198">
        <v>3404755</v>
      </c>
      <c r="G69" s="199"/>
      <c r="H69" s="199">
        <v>3487539.71</v>
      </c>
      <c r="I69" s="199"/>
      <c r="J69" s="199">
        <v>4110116</v>
      </c>
    </row>
    <row r="70" spans="1:10">
      <c r="A70" s="266" t="s">
        <v>799</v>
      </c>
      <c r="C70" s="287">
        <v>605</v>
      </c>
      <c r="D70" s="288" t="s">
        <v>885</v>
      </c>
      <c r="E70" s="90" t="s">
        <v>669</v>
      </c>
      <c r="F70" s="198">
        <v>25439125</v>
      </c>
      <c r="G70" s="199"/>
      <c r="H70" s="199">
        <v>23798596.059999999</v>
      </c>
      <c r="I70" s="199"/>
      <c r="J70" s="199">
        <v>27953755</v>
      </c>
    </row>
    <row r="71" spans="1:10">
      <c r="A71" s="266" t="s">
        <v>800</v>
      </c>
      <c r="C71" s="287">
        <v>610</v>
      </c>
      <c r="D71" s="288" t="s">
        <v>886</v>
      </c>
      <c r="E71" s="90" t="s">
        <v>670</v>
      </c>
      <c r="F71" s="198">
        <v>27671229</v>
      </c>
      <c r="G71" s="199"/>
      <c r="H71" s="199">
        <v>25998876.609999999</v>
      </c>
      <c r="I71" s="199"/>
      <c r="J71" s="199">
        <v>29026567</v>
      </c>
    </row>
    <row r="72" spans="1:10">
      <c r="A72" s="266" t="s">
        <v>801</v>
      </c>
      <c r="C72" s="287">
        <v>615</v>
      </c>
      <c r="D72" s="288" t="s">
        <v>887</v>
      </c>
      <c r="E72" s="90" t="s">
        <v>671</v>
      </c>
      <c r="F72" s="198">
        <v>10320325</v>
      </c>
      <c r="G72" s="199"/>
      <c r="H72" s="199">
        <v>10136104.27</v>
      </c>
      <c r="I72" s="199"/>
      <c r="J72" s="199">
        <v>13647642</v>
      </c>
    </row>
    <row r="73" spans="1:10">
      <c r="A73" s="266" t="s">
        <v>802</v>
      </c>
      <c r="C73" s="287">
        <v>700</v>
      </c>
      <c r="D73" s="288" t="s">
        <v>888</v>
      </c>
      <c r="E73" s="90" t="s">
        <v>672</v>
      </c>
      <c r="F73" s="198">
        <v>32536078</v>
      </c>
      <c r="G73" s="199"/>
      <c r="H73" s="199">
        <v>32131044.940000001</v>
      </c>
      <c r="I73" s="199"/>
      <c r="J73" s="199">
        <v>36456289</v>
      </c>
    </row>
    <row r="74" spans="1:10">
      <c r="A74" s="266" t="s">
        <v>803</v>
      </c>
      <c r="C74" s="287">
        <v>701</v>
      </c>
      <c r="D74" s="288" t="s">
        <v>889</v>
      </c>
      <c r="E74" s="90" t="s">
        <v>673</v>
      </c>
      <c r="F74" s="198">
        <v>53500000</v>
      </c>
      <c r="G74" s="199"/>
      <c r="H74" s="199">
        <v>73169985.420000002</v>
      </c>
      <c r="I74" s="199"/>
      <c r="J74" s="199">
        <v>63500000</v>
      </c>
    </row>
    <row r="75" spans="1:10">
      <c r="A75" s="266" t="s">
        <v>804</v>
      </c>
      <c r="C75" s="287">
        <v>821</v>
      </c>
      <c r="D75" s="288" t="s">
        <v>890</v>
      </c>
      <c r="E75" s="90" t="s">
        <v>674</v>
      </c>
      <c r="F75" s="198">
        <v>990977</v>
      </c>
      <c r="G75" s="199"/>
      <c r="H75" s="199">
        <v>845146.71</v>
      </c>
      <c r="I75" s="199"/>
      <c r="J75" s="199">
        <v>1119555</v>
      </c>
    </row>
    <row r="76" spans="1:10">
      <c r="A76" s="266" t="s">
        <v>805</v>
      </c>
      <c r="C76" s="287">
        <v>840</v>
      </c>
      <c r="D76" s="288" t="s">
        <v>891</v>
      </c>
      <c r="E76" s="90" t="s">
        <v>675</v>
      </c>
      <c r="F76" s="198">
        <v>88858966</v>
      </c>
      <c r="G76" s="199"/>
      <c r="H76" s="199">
        <v>86666118.859999999</v>
      </c>
      <c r="I76" s="199"/>
      <c r="J76" s="199">
        <v>93212970</v>
      </c>
    </row>
    <row r="77" spans="1:10">
      <c r="A77" s="266" t="s">
        <v>806</v>
      </c>
      <c r="C77" s="287">
        <v>845</v>
      </c>
      <c r="D77" s="288" t="s">
        <v>892</v>
      </c>
      <c r="E77" s="90" t="s">
        <v>676</v>
      </c>
      <c r="F77" s="198">
        <v>306264</v>
      </c>
      <c r="G77" s="199"/>
      <c r="H77" s="199">
        <v>284363.48</v>
      </c>
      <c r="I77" s="199"/>
      <c r="J77" s="199">
        <v>338914</v>
      </c>
    </row>
    <row r="78" spans="1:10">
      <c r="A78" s="266" t="s">
        <v>807</v>
      </c>
      <c r="C78" s="287">
        <v>880</v>
      </c>
      <c r="D78" s="286" t="s">
        <v>893</v>
      </c>
      <c r="E78" s="90" t="s">
        <v>677</v>
      </c>
      <c r="F78" s="198">
        <v>27822385</v>
      </c>
      <c r="G78" s="199"/>
      <c r="H78" s="199">
        <v>27866096.359999999</v>
      </c>
      <c r="I78" s="199"/>
      <c r="J78" s="199">
        <v>30510373</v>
      </c>
    </row>
    <row r="79" spans="1:10">
      <c r="A79" s="266" t="s">
        <v>808</v>
      </c>
      <c r="C79" s="287">
        <v>885</v>
      </c>
      <c r="D79" s="288" t="s">
        <v>894</v>
      </c>
      <c r="E79" s="90" t="s">
        <v>678</v>
      </c>
      <c r="F79" s="198">
        <v>9108585</v>
      </c>
      <c r="G79" s="199"/>
      <c r="H79" s="199">
        <v>10004082.609999999</v>
      </c>
      <c r="I79" s="199"/>
      <c r="J79" s="199">
        <v>10636098</v>
      </c>
    </row>
    <row r="80" spans="1:10">
      <c r="A80" s="266" t="s">
        <v>809</v>
      </c>
      <c r="C80" s="287">
        <v>930</v>
      </c>
      <c r="D80" s="288" t="s">
        <v>895</v>
      </c>
      <c r="E80" s="90" t="s">
        <v>679</v>
      </c>
      <c r="F80" s="198">
        <v>38881</v>
      </c>
      <c r="G80" s="199"/>
      <c r="H80" s="199">
        <v>6333.66</v>
      </c>
      <c r="I80" s="199"/>
      <c r="J80" s="199">
        <v>38881</v>
      </c>
    </row>
    <row r="81" spans="1:12">
      <c r="A81" s="266" t="s">
        <v>810</v>
      </c>
      <c r="C81" s="287">
        <v>931</v>
      </c>
      <c r="D81" s="288" t="s">
        <v>896</v>
      </c>
      <c r="E81" s="90" t="s">
        <v>680</v>
      </c>
      <c r="F81" s="198">
        <v>38881</v>
      </c>
      <c r="G81" s="199"/>
      <c r="H81" s="199">
        <v>4171.41</v>
      </c>
      <c r="I81" s="199"/>
      <c r="J81" s="199">
        <v>38881</v>
      </c>
    </row>
    <row r="82" spans="1:12">
      <c r="A82" s="266" t="s">
        <v>811</v>
      </c>
      <c r="C82" s="287">
        <v>940</v>
      </c>
      <c r="D82" s="288" t="s">
        <v>897</v>
      </c>
      <c r="E82" s="90" t="s">
        <v>681</v>
      </c>
      <c r="F82" s="198">
        <v>20684959</v>
      </c>
      <c r="G82" s="199"/>
      <c r="H82" s="199">
        <v>20309931.449999999</v>
      </c>
      <c r="I82" s="199"/>
      <c r="J82" s="199">
        <v>22763313</v>
      </c>
    </row>
    <row r="83" spans="1:12">
      <c r="A83" s="266" t="s">
        <v>812</v>
      </c>
      <c r="C83" s="287">
        <v>941</v>
      </c>
      <c r="D83" s="288" t="s">
        <v>898</v>
      </c>
      <c r="E83" s="90" t="s">
        <v>682</v>
      </c>
      <c r="F83" s="198">
        <v>5600000</v>
      </c>
      <c r="G83" s="199"/>
      <c r="H83" s="199">
        <v>14871291.33</v>
      </c>
      <c r="I83" s="199"/>
      <c r="J83" s="199">
        <v>9600000</v>
      </c>
    </row>
    <row r="84" spans="1:12">
      <c r="A84" s="266" t="s">
        <v>813</v>
      </c>
      <c r="C84" s="287">
        <v>945</v>
      </c>
      <c r="D84" s="288" t="s">
        <v>899</v>
      </c>
      <c r="E84" s="90" t="s">
        <v>683</v>
      </c>
      <c r="F84" s="198">
        <v>2229000</v>
      </c>
      <c r="G84" s="199"/>
      <c r="H84" s="199">
        <v>2189470.79</v>
      </c>
      <c r="I84" s="199"/>
      <c r="J84" s="199">
        <v>2252664</v>
      </c>
    </row>
    <row r="85" spans="1:12">
      <c r="A85" s="266" t="s">
        <v>814</v>
      </c>
      <c r="C85" s="287">
        <v>991</v>
      </c>
      <c r="D85" s="288" t="s">
        <v>900</v>
      </c>
      <c r="E85" s="90" t="s">
        <v>684</v>
      </c>
      <c r="F85" s="198">
        <v>1768863</v>
      </c>
      <c r="G85" s="199"/>
      <c r="H85" s="199">
        <v>1802248.7</v>
      </c>
      <c r="I85" s="199"/>
      <c r="J85" s="199">
        <v>2002603</v>
      </c>
    </row>
    <row r="86" spans="1:12">
      <c r="A86" s="266" t="s">
        <v>815</v>
      </c>
      <c r="C86" s="287">
        <v>992</v>
      </c>
      <c r="D86" s="288" t="s">
        <v>901</v>
      </c>
      <c r="E86" s="90" t="s">
        <v>685</v>
      </c>
      <c r="F86" s="198">
        <v>1657523</v>
      </c>
      <c r="G86" s="199"/>
      <c r="H86" s="199">
        <v>1556215.02</v>
      </c>
      <c r="I86" s="199"/>
      <c r="J86" s="199">
        <v>1768842</v>
      </c>
    </row>
    <row r="87" spans="1:12">
      <c r="A87" s="266" t="s">
        <v>816</v>
      </c>
      <c r="C87" s="287">
        <v>993</v>
      </c>
      <c r="D87" s="288" t="s">
        <v>902</v>
      </c>
      <c r="E87" s="90" t="s">
        <v>686</v>
      </c>
      <c r="F87" s="198">
        <v>5840740</v>
      </c>
      <c r="G87" s="199"/>
      <c r="H87" s="199">
        <v>5560314.6299999999</v>
      </c>
      <c r="I87" s="199"/>
      <c r="J87" s="199">
        <v>6038513</v>
      </c>
    </row>
    <row r="88" spans="1:12">
      <c r="A88" s="266" t="s">
        <v>817</v>
      </c>
      <c r="C88" s="287">
        <v>994</v>
      </c>
      <c r="D88" s="288" t="s">
        <v>903</v>
      </c>
      <c r="E88" s="90" t="s">
        <v>687</v>
      </c>
      <c r="F88" s="198">
        <v>1702431</v>
      </c>
      <c r="G88" s="199"/>
      <c r="H88" s="199">
        <v>1745466.17</v>
      </c>
      <c r="I88" s="199"/>
      <c r="J88" s="199">
        <v>1934105</v>
      </c>
    </row>
    <row r="89" spans="1:12">
      <c r="A89" s="266" t="s">
        <v>818</v>
      </c>
      <c r="C89" s="285">
        <v>995</v>
      </c>
      <c r="D89" s="284" t="s">
        <v>904</v>
      </c>
      <c r="E89" s="91" t="s">
        <v>688</v>
      </c>
      <c r="F89" s="200">
        <v>0</v>
      </c>
      <c r="G89" s="201"/>
      <c r="H89" s="201">
        <v>0</v>
      </c>
      <c r="I89" s="201"/>
      <c r="J89" s="201">
        <v>1713193</v>
      </c>
    </row>
    <row r="90" spans="1:12" s="2" customFormat="1">
      <c r="A90" s="267"/>
      <c r="C90" s="283"/>
      <c r="D90" s="282" t="s">
        <v>3</v>
      </c>
      <c r="E90" s="196" t="s">
        <v>3</v>
      </c>
      <c r="F90" s="192">
        <f>SUM(F5:F89)</f>
        <v>2127801624</v>
      </c>
      <c r="G90" s="192"/>
      <c r="H90" s="192">
        <f>SUM(H5:H88)</f>
        <v>2193945794.6899996</v>
      </c>
      <c r="I90" s="192"/>
      <c r="J90" s="193">
        <f>SUM(J5:J89)</f>
        <v>2402000000</v>
      </c>
      <c r="K90" s="36"/>
      <c r="L90" s="37"/>
    </row>
    <row r="91" spans="1:12" s="2" customFormat="1">
      <c r="A91" s="266" t="s">
        <v>744</v>
      </c>
      <c r="C91" s="281">
        <v>202</v>
      </c>
      <c r="D91" s="280" t="s">
        <v>523</v>
      </c>
      <c r="E91" s="197" t="s">
        <v>523</v>
      </c>
      <c r="F91" s="110">
        <v>461112401</v>
      </c>
      <c r="G91" s="110"/>
      <c r="H91" s="110">
        <v>0</v>
      </c>
      <c r="I91" s="110"/>
      <c r="J91" s="110">
        <v>337704431</v>
      </c>
    </row>
    <row r="92" spans="1:12">
      <c r="C92" s="279"/>
      <c r="D92" s="278" t="s">
        <v>905</v>
      </c>
      <c r="E92" s="107" t="s">
        <v>5</v>
      </c>
      <c r="F92" s="192">
        <f>F90+F91</f>
        <v>2588914025</v>
      </c>
      <c r="G92" s="192"/>
      <c r="H92" s="192">
        <f>H90+H91</f>
        <v>2193945794.6899996</v>
      </c>
      <c r="I92" s="192"/>
      <c r="J92" s="193">
        <f>J90+J91</f>
        <v>2739704431</v>
      </c>
    </row>
    <row r="93" spans="1:12">
      <c r="E93" s="203"/>
    </row>
    <row r="95" spans="1:12" s="6" customFormat="1">
      <c r="A95" s="266"/>
      <c r="C95" s="277" t="s">
        <v>906</v>
      </c>
      <c r="D95" s="266"/>
      <c r="F95" s="7"/>
      <c r="G95" s="7"/>
      <c r="H95" s="7"/>
      <c r="I95" s="7"/>
      <c r="J95" s="7"/>
      <c r="K95" s="8"/>
    </row>
    <row r="96" spans="1:12" s="6" customFormat="1" ht="31.5">
      <c r="A96" s="266"/>
      <c r="C96" s="276" t="s">
        <v>907</v>
      </c>
      <c r="D96" s="275" t="s">
        <v>908</v>
      </c>
      <c r="E96" s="106"/>
      <c r="F96" s="190" t="s">
        <v>4</v>
      </c>
      <c r="G96" s="190"/>
      <c r="H96" s="190" t="s">
        <v>541</v>
      </c>
      <c r="I96" s="190"/>
      <c r="J96" s="191" t="s">
        <v>540</v>
      </c>
      <c r="K96" s="186"/>
    </row>
    <row r="97" spans="1:11" s="6" customFormat="1">
      <c r="A97" s="266" t="s">
        <v>736</v>
      </c>
      <c r="B97" s="1"/>
      <c r="C97" s="274">
        <v>100</v>
      </c>
      <c r="D97" s="274" t="s">
        <v>824</v>
      </c>
      <c r="E97" s="97" t="s">
        <v>13</v>
      </c>
      <c r="F97" s="202">
        <v>0</v>
      </c>
      <c r="G97" s="111"/>
      <c r="H97" s="111">
        <v>11103671</v>
      </c>
      <c r="I97" s="111"/>
      <c r="J97" s="111">
        <v>11103671</v>
      </c>
      <c r="K97" s="186"/>
    </row>
    <row r="98" spans="1:11" s="6" customFormat="1">
      <c r="A98" s="266" t="s">
        <v>737</v>
      </c>
      <c r="B98" s="1"/>
      <c r="C98" s="274">
        <v>101</v>
      </c>
      <c r="D98" s="274" t="s">
        <v>825</v>
      </c>
      <c r="E98" s="90" t="s">
        <v>615</v>
      </c>
      <c r="F98" s="198">
        <v>35164337</v>
      </c>
      <c r="G98" s="112"/>
      <c r="H98" s="112">
        <v>42285500</v>
      </c>
      <c r="I98" s="112"/>
      <c r="J98" s="112">
        <v>77449837</v>
      </c>
      <c r="K98" s="186"/>
    </row>
    <row r="99" spans="1:11" s="6" customFormat="1">
      <c r="A99" s="266" t="s">
        <v>738</v>
      </c>
      <c r="B99" s="1"/>
      <c r="C99" s="273">
        <v>102</v>
      </c>
      <c r="D99" s="273" t="s">
        <v>826</v>
      </c>
      <c r="E99" s="90" t="s">
        <v>616</v>
      </c>
      <c r="F99" s="198">
        <v>17191304</v>
      </c>
      <c r="G99" s="112"/>
      <c r="H99" s="112">
        <v>42285500</v>
      </c>
      <c r="I99" s="112"/>
      <c r="J99" s="112">
        <v>59476804</v>
      </c>
      <c r="K99" s="186"/>
    </row>
    <row r="100" spans="1:11" s="6" customFormat="1">
      <c r="A100" s="266" t="s">
        <v>739</v>
      </c>
      <c r="B100" s="1"/>
      <c r="C100" s="273">
        <v>103</v>
      </c>
      <c r="D100" s="273" t="s">
        <v>827</v>
      </c>
      <c r="E100" s="90" t="s">
        <v>617</v>
      </c>
      <c r="F100" s="198">
        <v>10982848</v>
      </c>
      <c r="G100" s="112"/>
      <c r="H100" s="112">
        <v>42285500</v>
      </c>
      <c r="I100" s="112"/>
      <c r="J100" s="112">
        <v>53268348</v>
      </c>
      <c r="K100" s="186"/>
    </row>
    <row r="101" spans="1:11" s="6" customFormat="1">
      <c r="A101" s="266" t="s">
        <v>740</v>
      </c>
      <c r="B101" s="1"/>
      <c r="C101" s="272">
        <v>104</v>
      </c>
      <c r="D101" s="272" t="s">
        <v>828</v>
      </c>
      <c r="E101" s="91" t="s">
        <v>618</v>
      </c>
      <c r="F101" s="200">
        <v>24925485</v>
      </c>
      <c r="G101" s="189"/>
      <c r="H101" s="189">
        <v>42285500</v>
      </c>
      <c r="I101" s="189"/>
      <c r="J101" s="189">
        <v>67210985</v>
      </c>
      <c r="K101" s="186"/>
    </row>
    <row r="102" spans="1:11">
      <c r="C102" s="271"/>
      <c r="D102" s="270" t="s">
        <v>5</v>
      </c>
      <c r="E102" s="107" t="s">
        <v>5</v>
      </c>
      <c r="F102" s="194">
        <f t="shared" ref="F102:H102" si="0">SUM(F97:F101)</f>
        <v>88263974</v>
      </c>
      <c r="G102" s="194"/>
      <c r="H102" s="194">
        <f t="shared" si="0"/>
        <v>180245671</v>
      </c>
      <c r="I102" s="194"/>
      <c r="J102" s="195">
        <f>SUM(J97:J101)</f>
        <v>268509645</v>
      </c>
      <c r="K102" s="187"/>
    </row>
    <row r="103" spans="1:11" ht="53.1" customHeight="1">
      <c r="D103" s="296"/>
      <c r="E103" s="205"/>
      <c r="F103" s="205"/>
      <c r="G103" s="205"/>
      <c r="H103" s="205"/>
      <c r="I103" s="205"/>
      <c r="J103" s="205"/>
      <c r="K103" s="205"/>
    </row>
    <row r="104" spans="1:11">
      <c r="K104" s="9"/>
    </row>
  </sheetData>
  <autoFilter ref="C4:J92" xr:uid="{F6027BBC-48F9-4875-AAFF-0339ACA121F4}"/>
  <mergeCells count="3">
    <mergeCell ref="C2:J2"/>
    <mergeCell ref="C1:J1"/>
    <mergeCell ref="D103:K103"/>
  </mergeCells>
  <phoneticPr fontId="18" type="noConversion"/>
  <printOptions horizontalCentered="1"/>
  <pageMargins left="0.25" right="0.25" top="0.39" bottom="0.75" header="0.3" footer="0.3"/>
  <pageSetup scale="63" fitToHeight="0" orientation="portrait" horizontalDpi="300" verticalDpi="300" r:id="rId1"/>
  <headerFooter>
    <oddFooter>&amp;C&amp;"Arial,Italic"&amp;8page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EB5B2-15AF-4DF5-8C0B-F5BE9B2F2954}">
  <sheetPr>
    <pageSetUpPr fitToPage="1"/>
  </sheetPr>
  <dimension ref="B1:I68"/>
  <sheetViews>
    <sheetView showGridLines="0" zoomScaleNormal="100" workbookViewId="0">
      <pane ySplit="2" topLeftCell="A3" activePane="bottomLeft" state="frozen"/>
      <selection pane="bottomLeft" activeCell="M16" sqref="M16"/>
    </sheetView>
  </sheetViews>
  <sheetFormatPr defaultColWidth="8.7109375" defaultRowHeight="15"/>
  <cols>
    <col min="1" max="1" width="5.7109375" style="11" customWidth="1"/>
    <col min="2" max="2" width="26.42578125" style="11" customWidth="1"/>
    <col min="3" max="3" width="8.5703125" style="11" customWidth="1"/>
    <col min="4" max="4" width="2.28515625" style="16" customWidth="1"/>
    <col min="5" max="5" width="20.7109375" style="16" customWidth="1"/>
    <col min="6" max="6" width="2.7109375" style="16" customWidth="1"/>
    <col min="7" max="7" width="20.7109375" style="11" customWidth="1"/>
    <col min="8" max="8" width="2.7109375" style="11" customWidth="1"/>
    <col min="9" max="9" width="20.7109375" style="16" customWidth="1"/>
    <col min="10" max="16384" width="8.7109375" style="11"/>
  </cols>
  <sheetData>
    <row r="1" spans="2:9" s="171" customFormat="1" ht="18.600000000000001" customHeight="1">
      <c r="B1" s="170" t="s">
        <v>0</v>
      </c>
      <c r="C1" s="170"/>
      <c r="D1" s="170"/>
      <c r="E1" s="170"/>
      <c r="F1" s="170"/>
      <c r="G1" s="170"/>
      <c r="H1" s="170"/>
      <c r="I1" s="170"/>
    </row>
    <row r="2" spans="2:9" s="1" customFormat="1" ht="15.75">
      <c r="B2" s="172" t="s">
        <v>588</v>
      </c>
      <c r="C2" s="172"/>
      <c r="D2" s="172"/>
      <c r="E2" s="172"/>
      <c r="F2" s="172"/>
      <c r="G2" s="172"/>
      <c r="H2" s="172"/>
      <c r="I2" s="172"/>
    </row>
    <row r="3" spans="2:9" s="1" customFormat="1" ht="15.75">
      <c r="C3" s="4"/>
    </row>
    <row r="4" spans="2:9" ht="22.5" customHeight="1">
      <c r="B4" s="98" t="s">
        <v>12</v>
      </c>
      <c r="C4" s="99"/>
      <c r="D4" s="99"/>
      <c r="E4" s="99"/>
      <c r="F4" s="99"/>
      <c r="G4" s="99"/>
      <c r="H4" s="99"/>
      <c r="I4" s="100"/>
    </row>
    <row r="5" spans="2:9" ht="15.75">
      <c r="B5" s="145" t="s">
        <v>6</v>
      </c>
      <c r="C5" s="146"/>
      <c r="D5" s="147"/>
      <c r="E5" s="147" t="s">
        <v>584</v>
      </c>
      <c r="F5" s="147"/>
      <c r="G5" s="147" t="s">
        <v>585</v>
      </c>
      <c r="H5" s="147"/>
      <c r="I5" s="148" t="s">
        <v>586</v>
      </c>
    </row>
    <row r="6" spans="2:9">
      <c r="B6" s="97" t="s">
        <v>7</v>
      </c>
      <c r="C6" s="97"/>
      <c r="D6" s="111"/>
      <c r="E6" s="111">
        <v>18321615</v>
      </c>
      <c r="F6" s="111"/>
      <c r="G6" s="111">
        <v>1446451.02</v>
      </c>
      <c r="H6" s="111"/>
      <c r="I6" s="111">
        <v>22635460</v>
      </c>
    </row>
    <row r="7" spans="2:9">
      <c r="B7" s="90" t="s">
        <v>13</v>
      </c>
      <c r="C7" s="90"/>
      <c r="D7" s="112"/>
      <c r="E7" s="112">
        <v>83860</v>
      </c>
      <c r="F7" s="112"/>
      <c r="G7" s="112">
        <v>0</v>
      </c>
      <c r="H7" s="112"/>
      <c r="I7" s="112">
        <v>0</v>
      </c>
    </row>
    <row r="8" spans="2:9">
      <c r="B8" s="90" t="s">
        <v>14</v>
      </c>
      <c r="C8" s="90"/>
      <c r="D8" s="112"/>
      <c r="E8" s="112">
        <v>509975</v>
      </c>
      <c r="F8" s="112"/>
      <c r="G8" s="112">
        <v>0</v>
      </c>
      <c r="H8" s="112"/>
      <c r="I8" s="112">
        <v>0</v>
      </c>
    </row>
    <row r="9" spans="2:9">
      <c r="B9" s="90" t="s">
        <v>15</v>
      </c>
      <c r="C9" s="90"/>
      <c r="D9" s="112"/>
      <c r="E9" s="112">
        <v>1650000</v>
      </c>
      <c r="F9" s="112"/>
      <c r="G9" s="112">
        <v>477670.5</v>
      </c>
      <c r="H9" s="112"/>
      <c r="I9" s="112">
        <v>1722330</v>
      </c>
    </row>
    <row r="10" spans="2:9">
      <c r="B10" s="90" t="s">
        <v>8</v>
      </c>
      <c r="C10" s="90"/>
      <c r="D10" s="112"/>
      <c r="E10" s="112">
        <v>133422019</v>
      </c>
      <c r="F10" s="112"/>
      <c r="G10" s="112">
        <v>5556932.2199999997</v>
      </c>
      <c r="H10" s="112"/>
      <c r="I10" s="112">
        <v>171355966</v>
      </c>
    </row>
    <row r="11" spans="2:9">
      <c r="B11" s="90" t="s">
        <v>9</v>
      </c>
      <c r="C11" s="90"/>
      <c r="D11" s="112"/>
      <c r="E11" s="112">
        <v>159921</v>
      </c>
      <c r="F11" s="112"/>
      <c r="G11" s="112">
        <v>67776.710000000006</v>
      </c>
      <c r="H11" s="112"/>
      <c r="I11" s="112">
        <v>0</v>
      </c>
    </row>
    <row r="12" spans="2:9">
      <c r="B12" s="90" t="s">
        <v>16</v>
      </c>
      <c r="C12" s="90"/>
      <c r="D12" s="112"/>
      <c r="E12" s="114">
        <v>0</v>
      </c>
      <c r="F12" s="114"/>
      <c r="G12" s="114">
        <v>-379.9</v>
      </c>
      <c r="H12" s="114"/>
      <c r="I12" s="114">
        <v>0</v>
      </c>
    </row>
    <row r="13" spans="2:9">
      <c r="B13" s="90" t="s">
        <v>17</v>
      </c>
      <c r="C13" s="90"/>
      <c r="D13" s="112"/>
      <c r="E13" s="112">
        <v>5658370</v>
      </c>
      <c r="F13" s="112"/>
      <c r="G13" s="112">
        <v>1345573.42</v>
      </c>
      <c r="H13" s="112"/>
      <c r="I13" s="112">
        <v>0</v>
      </c>
    </row>
    <row r="14" spans="2:9">
      <c r="B14" s="90" t="s">
        <v>18</v>
      </c>
      <c r="C14" s="90"/>
      <c r="D14" s="112"/>
      <c r="E14" s="112">
        <v>164942</v>
      </c>
      <c r="F14" s="112"/>
      <c r="G14" s="112">
        <v>187000.4</v>
      </c>
      <c r="H14" s="112"/>
      <c r="I14" s="112">
        <v>27052</v>
      </c>
    </row>
    <row r="15" spans="2:9">
      <c r="B15" s="90" t="s">
        <v>19</v>
      </c>
      <c r="C15" s="90"/>
      <c r="D15" s="112"/>
      <c r="E15" s="112">
        <v>1594317</v>
      </c>
      <c r="F15" s="112"/>
      <c r="G15" s="112">
        <v>871.26</v>
      </c>
      <c r="H15" s="112"/>
      <c r="I15" s="112">
        <v>8847</v>
      </c>
    </row>
    <row r="16" spans="2:9">
      <c r="B16" s="90" t="s">
        <v>20</v>
      </c>
      <c r="C16" s="90"/>
      <c r="D16" s="112"/>
      <c r="E16" s="112">
        <v>26774</v>
      </c>
      <c r="F16" s="112"/>
      <c r="G16" s="112">
        <v>0</v>
      </c>
      <c r="H16" s="112"/>
      <c r="I16" s="112">
        <v>0</v>
      </c>
    </row>
    <row r="17" spans="2:9">
      <c r="B17" s="90" t="s">
        <v>21</v>
      </c>
      <c r="C17" s="90"/>
      <c r="D17" s="112"/>
      <c r="E17" s="112">
        <v>113409</v>
      </c>
      <c r="F17" s="112"/>
      <c r="G17" s="112">
        <v>0</v>
      </c>
      <c r="H17" s="112"/>
      <c r="I17" s="112">
        <v>133</v>
      </c>
    </row>
    <row r="18" spans="2:9">
      <c r="B18" s="90" t="s">
        <v>22</v>
      </c>
      <c r="C18" s="90"/>
      <c r="D18" s="112"/>
      <c r="E18" s="112">
        <v>176675</v>
      </c>
      <c r="F18" s="112"/>
      <c r="G18" s="112">
        <v>176675</v>
      </c>
      <c r="H18" s="112"/>
      <c r="I18" s="112">
        <v>0</v>
      </c>
    </row>
    <row r="19" spans="2:9">
      <c r="B19" s="90" t="s">
        <v>23</v>
      </c>
      <c r="C19" s="90"/>
      <c r="D19" s="112"/>
      <c r="E19" s="112">
        <v>258067</v>
      </c>
      <c r="F19" s="112"/>
      <c r="G19" s="112">
        <v>26389.96</v>
      </c>
      <c r="H19" s="112"/>
      <c r="I19" s="112">
        <v>0</v>
      </c>
    </row>
    <row r="20" spans="2:9">
      <c r="B20" s="90" t="s">
        <v>24</v>
      </c>
      <c r="C20" s="90"/>
      <c r="D20" s="112"/>
      <c r="E20" s="112">
        <v>1137334</v>
      </c>
      <c r="F20" s="112"/>
      <c r="G20" s="112">
        <v>34213.949999999997</v>
      </c>
      <c r="H20" s="112"/>
      <c r="I20" s="112">
        <v>0</v>
      </c>
    </row>
    <row r="21" spans="2:9">
      <c r="B21" s="90" t="s">
        <v>25</v>
      </c>
      <c r="C21" s="90"/>
      <c r="D21" s="112"/>
      <c r="E21" s="112">
        <v>802775</v>
      </c>
      <c r="F21" s="112"/>
      <c r="G21" s="112">
        <v>918814.5</v>
      </c>
      <c r="H21" s="112"/>
      <c r="I21" s="112">
        <v>0</v>
      </c>
    </row>
    <row r="22" spans="2:9">
      <c r="B22" s="90" t="s">
        <v>26</v>
      </c>
      <c r="C22" s="90"/>
      <c r="D22" s="112"/>
      <c r="E22" s="112">
        <v>0</v>
      </c>
      <c r="F22" s="112"/>
      <c r="G22" s="112">
        <v>0</v>
      </c>
      <c r="H22" s="112"/>
      <c r="I22" s="112">
        <v>0</v>
      </c>
    </row>
    <row r="23" spans="2:9">
      <c r="B23" s="90" t="s">
        <v>27</v>
      </c>
      <c r="C23" s="90"/>
      <c r="D23" s="112"/>
      <c r="E23" s="112">
        <v>0</v>
      </c>
      <c r="F23" s="112"/>
      <c r="G23" s="112">
        <v>0</v>
      </c>
      <c r="H23" s="112"/>
      <c r="I23" s="112">
        <v>0</v>
      </c>
    </row>
    <row r="24" spans="2:9">
      <c r="B24" s="91" t="s">
        <v>11</v>
      </c>
      <c r="C24" s="91"/>
      <c r="D24" s="113"/>
      <c r="E24" s="113">
        <v>0</v>
      </c>
      <c r="F24" s="113"/>
      <c r="G24" s="113">
        <v>0</v>
      </c>
      <c r="H24" s="113"/>
      <c r="I24" s="113">
        <v>0</v>
      </c>
    </row>
    <row r="25" spans="2:9" ht="15.75">
      <c r="B25" s="107" t="s">
        <v>5</v>
      </c>
      <c r="C25" s="142"/>
      <c r="D25" s="143"/>
      <c r="E25" s="143">
        <f>SUM(E6:E24)</f>
        <v>164080053</v>
      </c>
      <c r="F25" s="143"/>
      <c r="G25" s="143">
        <f t="shared" ref="G25:I25" si="0">SUM(G6:G24)</f>
        <v>10237989.039999999</v>
      </c>
      <c r="H25" s="143"/>
      <c r="I25" s="144">
        <f t="shared" si="0"/>
        <v>195749788</v>
      </c>
    </row>
    <row r="26" spans="2:9">
      <c r="B26" s="92"/>
      <c r="C26" s="92"/>
      <c r="D26" s="93"/>
      <c r="E26" s="93"/>
      <c r="F26" s="93"/>
      <c r="G26" s="92"/>
      <c r="H26" s="92"/>
      <c r="I26" s="93"/>
    </row>
    <row r="27" spans="2:9">
      <c r="B27" s="92"/>
      <c r="C27" s="92"/>
      <c r="D27" s="93"/>
      <c r="E27" s="93"/>
      <c r="F27" s="93"/>
      <c r="G27" s="92"/>
      <c r="H27" s="92"/>
      <c r="I27" s="93"/>
    </row>
    <row r="28" spans="2:9" ht="22.5" customHeight="1">
      <c r="B28" s="98" t="s">
        <v>28</v>
      </c>
      <c r="C28" s="99"/>
      <c r="D28" s="99"/>
      <c r="E28" s="99"/>
      <c r="F28" s="99"/>
      <c r="G28" s="99"/>
      <c r="H28" s="99"/>
      <c r="I28" s="100"/>
    </row>
    <row r="29" spans="2:9" ht="15.75">
      <c r="B29" s="138" t="s">
        <v>6</v>
      </c>
      <c r="C29" s="101"/>
      <c r="D29" s="102"/>
      <c r="E29" s="147" t="s">
        <v>584</v>
      </c>
      <c r="F29" s="102"/>
      <c r="G29" s="147" t="s">
        <v>585</v>
      </c>
      <c r="H29" s="102"/>
      <c r="I29" s="148" t="s">
        <v>586</v>
      </c>
    </row>
    <row r="30" spans="2:9">
      <c r="B30" s="97" t="s">
        <v>14</v>
      </c>
      <c r="C30" s="97"/>
      <c r="D30" s="111"/>
      <c r="E30" s="111">
        <v>2000000</v>
      </c>
      <c r="F30" s="111"/>
      <c r="G30" s="111">
        <v>78659.44</v>
      </c>
      <c r="H30" s="111"/>
      <c r="I30" s="111">
        <v>0</v>
      </c>
    </row>
    <row r="31" spans="2:9">
      <c r="B31" s="90" t="s">
        <v>8</v>
      </c>
      <c r="C31" s="90"/>
      <c r="D31" s="112"/>
      <c r="E31" s="112">
        <v>13408728</v>
      </c>
      <c r="F31" s="112"/>
      <c r="G31" s="112">
        <v>5348058.25</v>
      </c>
      <c r="H31" s="112"/>
      <c r="I31" s="112">
        <v>160434</v>
      </c>
    </row>
    <row r="32" spans="2:9">
      <c r="B32" s="90" t="s">
        <v>17</v>
      </c>
      <c r="C32" s="90"/>
      <c r="D32" s="112"/>
      <c r="E32" s="112">
        <v>702207</v>
      </c>
      <c r="F32" s="112"/>
      <c r="G32" s="112">
        <v>0</v>
      </c>
      <c r="H32" s="112"/>
      <c r="I32" s="112">
        <v>0</v>
      </c>
    </row>
    <row r="33" spans="2:9">
      <c r="B33" s="90" t="s">
        <v>29</v>
      </c>
      <c r="C33" s="90"/>
      <c r="D33" s="112"/>
      <c r="E33" s="112">
        <v>216424</v>
      </c>
      <c r="F33" s="112"/>
      <c r="G33" s="112">
        <v>175471.91</v>
      </c>
      <c r="H33" s="112"/>
      <c r="I33" s="112">
        <v>0</v>
      </c>
    </row>
    <row r="34" spans="2:9">
      <c r="B34" s="90" t="s">
        <v>20</v>
      </c>
      <c r="C34" s="90"/>
      <c r="D34" s="112"/>
      <c r="E34" s="112">
        <v>580028</v>
      </c>
      <c r="F34" s="112"/>
      <c r="G34" s="112">
        <v>694329.89</v>
      </c>
      <c r="H34" s="112"/>
      <c r="I34" s="112">
        <v>59113</v>
      </c>
    </row>
    <row r="35" spans="2:9">
      <c r="B35" s="90" t="s">
        <v>24</v>
      </c>
      <c r="C35" s="90"/>
      <c r="D35" s="112"/>
      <c r="E35" s="94">
        <v>1642848</v>
      </c>
      <c r="F35" s="94"/>
      <c r="G35" s="94">
        <v>1073216.3700000001</v>
      </c>
      <c r="H35" s="94"/>
      <c r="I35" s="94">
        <v>0</v>
      </c>
    </row>
    <row r="36" spans="2:9">
      <c r="B36" s="95" t="s">
        <v>25</v>
      </c>
      <c r="C36" s="95"/>
      <c r="D36" s="113"/>
      <c r="E36" s="113">
        <v>370500</v>
      </c>
      <c r="F36" s="113"/>
      <c r="G36" s="113">
        <v>0</v>
      </c>
      <c r="H36" s="113"/>
      <c r="I36" s="113">
        <v>0</v>
      </c>
    </row>
    <row r="37" spans="2:9">
      <c r="B37" s="137" t="s">
        <v>5</v>
      </c>
      <c r="C37" s="103"/>
      <c r="D37" s="104"/>
      <c r="E37" s="104">
        <f>SUM(E30:E36)</f>
        <v>18920735</v>
      </c>
      <c r="F37" s="104"/>
      <c r="G37" s="104">
        <f>SUM(G30:G36)</f>
        <v>7369735.8600000003</v>
      </c>
      <c r="H37" s="104"/>
      <c r="I37" s="105">
        <f>SUM(I30:I36)</f>
        <v>219547</v>
      </c>
    </row>
    <row r="38" spans="2:9">
      <c r="B38" s="92"/>
      <c r="C38" s="92"/>
      <c r="D38" s="93"/>
      <c r="E38" s="93"/>
      <c r="F38" s="93"/>
      <c r="G38" s="92"/>
      <c r="H38" s="92"/>
      <c r="I38" s="93"/>
    </row>
    <row r="39" spans="2:9">
      <c r="B39" s="92"/>
      <c r="C39" s="92"/>
      <c r="D39" s="93"/>
      <c r="E39" s="93"/>
      <c r="F39" s="93"/>
      <c r="G39" s="92"/>
      <c r="H39" s="92"/>
      <c r="I39" s="93"/>
    </row>
    <row r="40" spans="2:9" ht="22.5" customHeight="1">
      <c r="B40" s="98" t="s">
        <v>30</v>
      </c>
      <c r="C40" s="99"/>
      <c r="D40" s="99"/>
      <c r="E40" s="99"/>
      <c r="F40" s="99"/>
      <c r="G40" s="99"/>
      <c r="H40" s="99"/>
      <c r="I40" s="100"/>
    </row>
    <row r="41" spans="2:9" ht="15.75">
      <c r="B41" s="145" t="s">
        <v>612</v>
      </c>
      <c r="C41" s="146"/>
      <c r="D41" s="147"/>
      <c r="E41" s="147" t="s">
        <v>584</v>
      </c>
      <c r="F41" s="147"/>
      <c r="G41" s="147" t="s">
        <v>585</v>
      </c>
      <c r="H41" s="147"/>
      <c r="I41" s="148" t="s">
        <v>586</v>
      </c>
    </row>
    <row r="42" spans="2:9">
      <c r="B42" s="204">
        <v>1040</v>
      </c>
      <c r="C42" s="97"/>
      <c r="D42" s="111"/>
      <c r="E42" s="111">
        <v>3679326</v>
      </c>
      <c r="F42" s="111"/>
      <c r="G42" s="111">
        <v>3346617.1700000004</v>
      </c>
      <c r="H42" s="111"/>
      <c r="I42" s="111">
        <v>67374508</v>
      </c>
    </row>
    <row r="43" spans="2:9" ht="15.75">
      <c r="B43" s="107" t="s">
        <v>5</v>
      </c>
      <c r="C43" s="142"/>
      <c r="D43" s="143"/>
      <c r="E43" s="143">
        <f>SUM(E42:E42)</f>
        <v>3679326</v>
      </c>
      <c r="F43" s="143"/>
      <c r="G43" s="143">
        <f>SUM(G42:G42)</f>
        <v>3346617.1700000004</v>
      </c>
      <c r="H43" s="143"/>
      <c r="I43" s="144">
        <f>SUM(I42:I42)</f>
        <v>67374508</v>
      </c>
    </row>
    <row r="44" spans="2:9">
      <c r="B44" s="92"/>
      <c r="C44" s="92"/>
      <c r="D44" s="93"/>
      <c r="E44" s="93"/>
      <c r="F44" s="93"/>
      <c r="G44" s="92"/>
      <c r="H44" s="92"/>
      <c r="I44" s="93"/>
    </row>
    <row r="45" spans="2:9">
      <c r="B45" s="92"/>
      <c r="C45" s="92"/>
      <c r="D45" s="93"/>
      <c r="E45" s="93"/>
      <c r="F45" s="93"/>
      <c r="G45" s="92"/>
      <c r="H45" s="92"/>
      <c r="I45" s="93"/>
    </row>
    <row r="46" spans="2:9" ht="22.5" customHeight="1">
      <c r="B46" s="98" t="s">
        <v>587</v>
      </c>
      <c r="C46" s="99"/>
      <c r="D46" s="99"/>
      <c r="E46" s="99"/>
      <c r="F46" s="99"/>
      <c r="G46" s="99"/>
      <c r="H46" s="99"/>
      <c r="I46" s="100"/>
    </row>
    <row r="47" spans="2:9" ht="15.75">
      <c r="B47" s="145" t="s">
        <v>6</v>
      </c>
      <c r="C47" s="146"/>
      <c r="D47" s="147"/>
      <c r="E47" s="147" t="s">
        <v>584</v>
      </c>
      <c r="F47" s="147"/>
      <c r="G47" s="147" t="s">
        <v>585</v>
      </c>
      <c r="H47" s="147"/>
      <c r="I47" s="148" t="s">
        <v>586</v>
      </c>
    </row>
    <row r="48" spans="2:9">
      <c r="B48" s="96" t="s">
        <v>31</v>
      </c>
      <c r="C48" s="96"/>
      <c r="D48" s="115"/>
      <c r="E48" s="115">
        <v>0</v>
      </c>
      <c r="F48" s="115"/>
      <c r="G48" s="115">
        <v>88368.51</v>
      </c>
      <c r="H48" s="115"/>
      <c r="I48" s="115">
        <v>67199</v>
      </c>
    </row>
    <row r="49" spans="2:9" ht="15.75">
      <c r="B49" s="107" t="s">
        <v>5</v>
      </c>
      <c r="C49" s="142"/>
      <c r="D49" s="143"/>
      <c r="E49" s="143">
        <f>SUM(E48:E48)</f>
        <v>0</v>
      </c>
      <c r="F49" s="143"/>
      <c r="G49" s="143">
        <f>SUM(G48:G48)</f>
        <v>88368.51</v>
      </c>
      <c r="H49" s="143"/>
      <c r="I49" s="144">
        <f>SUM(I48:I48)</f>
        <v>67199</v>
      </c>
    </row>
    <row r="50" spans="2:9">
      <c r="B50" s="92"/>
      <c r="C50" s="92"/>
      <c r="D50" s="93"/>
      <c r="E50" s="93"/>
      <c r="F50" s="93"/>
      <c r="G50" s="92"/>
      <c r="H50" s="92"/>
      <c r="I50" s="93"/>
    </row>
    <row r="51" spans="2:9">
      <c r="B51" s="92"/>
      <c r="C51" s="92"/>
      <c r="D51" s="93"/>
      <c r="E51" s="93"/>
      <c r="F51" s="93"/>
      <c r="G51" s="92"/>
      <c r="H51" s="92"/>
      <c r="I51" s="93"/>
    </row>
    <row r="52" spans="2:9" ht="22.5" customHeight="1">
      <c r="B52" s="98" t="s">
        <v>34</v>
      </c>
      <c r="C52" s="99"/>
      <c r="D52" s="99"/>
      <c r="E52" s="99"/>
      <c r="F52" s="99"/>
      <c r="G52" s="99"/>
      <c r="H52" s="99"/>
      <c r="I52" s="100"/>
    </row>
    <row r="53" spans="2:9" ht="15.75">
      <c r="B53" s="145" t="s">
        <v>6</v>
      </c>
      <c r="C53" s="146"/>
      <c r="D53" s="147"/>
      <c r="E53" s="147" t="s">
        <v>584</v>
      </c>
      <c r="F53" s="147"/>
      <c r="G53" s="147" t="s">
        <v>585</v>
      </c>
      <c r="H53" s="147"/>
      <c r="I53" s="148" t="s">
        <v>586</v>
      </c>
    </row>
    <row r="54" spans="2:9">
      <c r="B54" s="97" t="s">
        <v>7</v>
      </c>
      <c r="C54" s="97"/>
      <c r="D54" s="97"/>
      <c r="E54" s="111">
        <v>45786470.653999999</v>
      </c>
      <c r="F54" s="111"/>
      <c r="G54" s="111">
        <v>7992239.1900000004</v>
      </c>
      <c r="H54" s="111"/>
      <c r="I54" s="111">
        <v>50707043</v>
      </c>
    </row>
    <row r="55" spans="2:9">
      <c r="B55" s="90" t="s">
        <v>35</v>
      </c>
      <c r="C55" s="90"/>
      <c r="D55" s="90"/>
      <c r="E55" s="112">
        <v>132871815.3</v>
      </c>
      <c r="F55" s="112"/>
      <c r="G55" s="112">
        <v>60773054.590000004</v>
      </c>
      <c r="H55" s="112"/>
      <c r="I55" s="112">
        <v>126739637</v>
      </c>
    </row>
    <row r="56" spans="2:9">
      <c r="B56" s="90" t="s">
        <v>36</v>
      </c>
      <c r="C56" s="90"/>
      <c r="D56" s="90"/>
      <c r="E56" s="112">
        <v>113335834.19700001</v>
      </c>
      <c r="F56" s="112"/>
      <c r="G56" s="112">
        <v>42079840.270000003</v>
      </c>
      <c r="H56" s="112"/>
      <c r="I56" s="112">
        <v>129370732</v>
      </c>
    </row>
    <row r="57" spans="2:9">
      <c r="B57" s="90" t="s">
        <v>37</v>
      </c>
      <c r="C57" s="90"/>
      <c r="D57" s="90"/>
      <c r="E57" s="112">
        <v>90230338.164000005</v>
      </c>
      <c r="F57" s="112"/>
      <c r="G57" s="112">
        <v>33628932.32</v>
      </c>
      <c r="H57" s="112"/>
      <c r="I57" s="112">
        <v>107812342</v>
      </c>
    </row>
    <row r="58" spans="2:9">
      <c r="B58" s="90" t="s">
        <v>38</v>
      </c>
      <c r="C58" s="90"/>
      <c r="D58" s="90"/>
      <c r="E58" s="112">
        <v>105802620.906</v>
      </c>
      <c r="F58" s="112"/>
      <c r="G58" s="112">
        <v>36683608.340000004</v>
      </c>
      <c r="H58" s="112"/>
      <c r="I58" s="112">
        <v>123854197</v>
      </c>
    </row>
    <row r="59" spans="2:9">
      <c r="B59" s="90" t="s">
        <v>8</v>
      </c>
      <c r="C59" s="90"/>
      <c r="D59" s="90"/>
      <c r="E59" s="112">
        <v>27432049.377</v>
      </c>
      <c r="F59" s="112"/>
      <c r="G59" s="112">
        <v>825634.56</v>
      </c>
      <c r="H59" s="112"/>
      <c r="I59" s="112">
        <v>146601984</v>
      </c>
    </row>
    <row r="60" spans="2:9">
      <c r="B60" s="90" t="s">
        <v>9</v>
      </c>
      <c r="C60" s="90"/>
      <c r="D60" s="90"/>
      <c r="E60" s="112">
        <v>37368093.829999998</v>
      </c>
      <c r="F60" s="112"/>
      <c r="G60" s="112">
        <v>34856625.509999998</v>
      </c>
      <c r="H60" s="112"/>
      <c r="I60" s="112">
        <v>47362539</v>
      </c>
    </row>
    <row r="61" spans="2:9">
      <c r="B61" s="95" t="s">
        <v>10</v>
      </c>
      <c r="C61" s="95"/>
      <c r="D61" s="113"/>
      <c r="E61" s="113">
        <v>162266</v>
      </c>
      <c r="F61" s="113"/>
      <c r="G61" s="113">
        <v>735768.48</v>
      </c>
      <c r="H61" s="113"/>
      <c r="I61" s="113">
        <v>987000</v>
      </c>
    </row>
    <row r="62" spans="2:9" ht="15.75">
      <c r="B62" s="107" t="s">
        <v>5</v>
      </c>
      <c r="C62" s="142"/>
      <c r="D62" s="143"/>
      <c r="E62" s="143">
        <f>SUM(E54:E61)</f>
        <v>552989488.42800009</v>
      </c>
      <c r="F62" s="143"/>
      <c r="G62" s="143">
        <f t="shared" ref="G62:I62" si="1">SUM(G54:G61)</f>
        <v>217575703.25999999</v>
      </c>
      <c r="H62" s="143"/>
      <c r="I62" s="144">
        <f t="shared" si="1"/>
        <v>733435474</v>
      </c>
    </row>
    <row r="63" spans="2:9">
      <c r="B63" s="92"/>
      <c r="C63" s="92"/>
      <c r="D63" s="93"/>
      <c r="E63" s="93"/>
      <c r="F63" s="93"/>
      <c r="G63" s="92"/>
      <c r="H63" s="92"/>
      <c r="I63" s="93"/>
    </row>
    <row r="64" spans="2:9">
      <c r="B64" s="92"/>
      <c r="C64" s="92"/>
      <c r="D64" s="93"/>
      <c r="E64" s="93"/>
      <c r="F64" s="93"/>
      <c r="G64" s="92"/>
      <c r="H64" s="92"/>
      <c r="I64" s="93"/>
    </row>
    <row r="65" spans="2:9" ht="22.5" customHeight="1">
      <c r="B65" s="98" t="s">
        <v>39</v>
      </c>
      <c r="C65" s="99"/>
      <c r="D65" s="99"/>
      <c r="E65" s="99"/>
      <c r="F65" s="99"/>
      <c r="G65" s="99"/>
      <c r="H65" s="99"/>
      <c r="I65" s="100"/>
    </row>
    <row r="66" spans="2:9" ht="15.75">
      <c r="B66" s="145" t="s">
        <v>6</v>
      </c>
      <c r="C66" s="146"/>
      <c r="D66" s="147"/>
      <c r="E66" s="147" t="s">
        <v>584</v>
      </c>
      <c r="F66" s="147"/>
      <c r="G66" s="147" t="s">
        <v>585</v>
      </c>
      <c r="H66" s="147"/>
      <c r="I66" s="148" t="s">
        <v>586</v>
      </c>
    </row>
    <row r="67" spans="2:9">
      <c r="B67" s="96" t="s">
        <v>9</v>
      </c>
      <c r="C67" s="96"/>
      <c r="D67" s="115"/>
      <c r="E67" s="115">
        <v>243474698</v>
      </c>
      <c r="F67" s="115"/>
      <c r="G67" s="115">
        <v>54436543.030000001</v>
      </c>
      <c r="H67" s="115"/>
      <c r="I67" s="115">
        <v>307930258</v>
      </c>
    </row>
    <row r="68" spans="2:9" ht="15.75">
      <c r="B68" s="107" t="s">
        <v>5</v>
      </c>
      <c r="C68" s="142"/>
      <c r="D68" s="143"/>
      <c r="E68" s="143">
        <f>SUM(E67:E67)</f>
        <v>243474698</v>
      </c>
      <c r="F68" s="143"/>
      <c r="G68" s="143">
        <f>SUM(G67:G67)</f>
        <v>54436543.030000001</v>
      </c>
      <c r="H68" s="143"/>
      <c r="I68" s="144">
        <f>SUM(I67:I67)</f>
        <v>307930258</v>
      </c>
    </row>
  </sheetData>
  <printOptions horizontalCentered="1"/>
  <pageMargins left="0.25" right="0.25" top="0.75" bottom="0.75" header="0.3" footer="0.3"/>
  <pageSetup fitToHeight="0" orientation="portrait" r:id="rId1"/>
  <headerFooter>
    <oddFooter>&amp;C&amp;"Arial,Italic"&amp;8page &amp;P of &amp;N</oddFooter>
  </headerFooter>
  <rowBreaks count="1" manualBreakCount="1">
    <brk id="2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C5D0B-4809-4FF1-A330-D2DB26AAABC4}">
  <sheetPr>
    <pageSetUpPr fitToPage="1"/>
  </sheetPr>
  <dimension ref="B1:N324"/>
  <sheetViews>
    <sheetView showGridLines="0" zoomScale="80" zoomScaleNormal="80" zoomScaleSheetLayoutView="70" workbookViewId="0">
      <pane ySplit="3" topLeftCell="A4" activePane="bottomLeft" state="frozen"/>
      <selection pane="bottomLeft" activeCell="P16" sqref="P16"/>
    </sheetView>
  </sheetViews>
  <sheetFormatPr defaultColWidth="9.140625" defaultRowHeight="12.75"/>
  <cols>
    <col min="1" max="1" width="5.7109375" style="17" customWidth="1"/>
    <col min="2" max="2" width="5" style="18" bestFit="1" customWidth="1"/>
    <col min="3" max="3" width="57.5703125" style="19" customWidth="1"/>
    <col min="4" max="4" width="1.85546875" style="226" hidden="1" customWidth="1"/>
    <col min="5" max="5" width="17" style="226" hidden="1" customWidth="1"/>
    <col min="6" max="6" width="4.7109375" style="226" hidden="1" customWidth="1"/>
    <col min="7" max="7" width="15.5703125" style="225" hidden="1" customWidth="1"/>
    <col min="8" max="8" width="7.7109375" style="226" hidden="1" customWidth="1"/>
    <col min="9" max="9" width="20.7109375" style="64" customWidth="1"/>
    <col min="10" max="10" width="3.85546875" style="20" customWidth="1"/>
    <col min="11" max="11" width="20.7109375" style="64" customWidth="1"/>
    <col min="12" max="12" width="5" style="17" bestFit="1" customWidth="1"/>
    <col min="13" max="13" width="20.7109375" style="64" customWidth="1"/>
    <col min="14" max="14" width="14" style="12" bestFit="1" customWidth="1"/>
    <col min="15" max="16384" width="9.140625" style="17"/>
  </cols>
  <sheetData>
    <row r="1" spans="2:14" s="175" customFormat="1" ht="17.649999999999999" customHeight="1">
      <c r="B1" s="116" t="s">
        <v>0</v>
      </c>
      <c r="C1" s="116"/>
      <c r="D1" s="224"/>
      <c r="E1" s="224"/>
      <c r="F1" s="224"/>
      <c r="G1" s="224"/>
      <c r="H1" s="224"/>
      <c r="I1" s="123"/>
      <c r="J1" s="116"/>
      <c r="K1" s="123"/>
      <c r="L1" s="173"/>
      <c r="M1" s="123"/>
      <c r="N1" s="174"/>
    </row>
    <row r="2" spans="2:14" s="180" customFormat="1" ht="12" customHeight="1">
      <c r="B2" s="176" t="s">
        <v>583</v>
      </c>
      <c r="C2" s="176"/>
      <c r="D2" s="223"/>
      <c r="E2" s="223"/>
      <c r="F2" s="223"/>
      <c r="G2" s="223"/>
      <c r="H2" s="223"/>
      <c r="I2" s="177"/>
      <c r="J2" s="176"/>
      <c r="K2" s="177"/>
      <c r="L2" s="178"/>
      <c r="M2" s="177"/>
      <c r="N2" s="179"/>
    </row>
    <row r="3" spans="2:14" s="180" customFormat="1" ht="12.4" customHeight="1">
      <c r="B3" s="176" t="s">
        <v>40</v>
      </c>
      <c r="C3" s="176"/>
      <c r="D3" s="223"/>
      <c r="E3" s="223"/>
      <c r="F3" s="223"/>
      <c r="G3" s="223"/>
      <c r="H3" s="223"/>
      <c r="I3" s="177"/>
      <c r="J3" s="176"/>
      <c r="K3" s="177"/>
      <c r="L3" s="178"/>
      <c r="M3" s="177"/>
      <c r="N3" s="179"/>
    </row>
    <row r="4" spans="2:14" s="20" customFormat="1">
      <c r="B4" s="21"/>
      <c r="C4" s="22" t="s">
        <v>41</v>
      </c>
      <c r="D4" s="265"/>
      <c r="E4" s="242"/>
      <c r="F4" s="265"/>
      <c r="G4" s="242"/>
      <c r="H4" s="265"/>
      <c r="I4" s="64"/>
      <c r="K4" s="64"/>
      <c r="M4" s="64"/>
      <c r="N4" s="12"/>
    </row>
    <row r="5" spans="2:14" s="20" customFormat="1" ht="15.75">
      <c r="B5" s="164"/>
      <c r="C5" s="165" t="s">
        <v>42</v>
      </c>
      <c r="D5" s="264"/>
      <c r="E5" s="264" t="s">
        <v>730</v>
      </c>
      <c r="F5" s="264"/>
      <c r="G5" s="264" t="s">
        <v>731</v>
      </c>
      <c r="H5" s="264"/>
      <c r="I5" s="140" t="s">
        <v>584</v>
      </c>
      <c r="J5" s="139"/>
      <c r="K5" s="140" t="s">
        <v>585</v>
      </c>
      <c r="L5" s="139"/>
      <c r="M5" s="141" t="s">
        <v>586</v>
      </c>
      <c r="N5" s="12"/>
    </row>
    <row r="6" spans="2:14" s="74" customFormat="1" ht="15">
      <c r="B6" s="118" t="s">
        <v>43</v>
      </c>
      <c r="C6" s="119" t="s">
        <v>44</v>
      </c>
      <c r="D6" s="263"/>
      <c r="E6" s="263">
        <v>71795013</v>
      </c>
      <c r="F6" s="263"/>
      <c r="G6" s="262">
        <v>72074</v>
      </c>
      <c r="H6" s="263"/>
      <c r="I6" s="121">
        <v>0</v>
      </c>
      <c r="J6" s="120"/>
      <c r="K6" s="121">
        <v>0</v>
      </c>
      <c r="L6" s="120"/>
      <c r="M6" s="122">
        <v>0</v>
      </c>
      <c r="N6" s="75"/>
    </row>
    <row r="7" spans="2:14" s="20" customFormat="1" ht="15">
      <c r="B7" s="76" t="s">
        <v>45</v>
      </c>
      <c r="C7" s="77" t="s">
        <v>46</v>
      </c>
      <c r="D7" s="261"/>
      <c r="E7" s="261">
        <v>12779689</v>
      </c>
      <c r="F7" s="261"/>
      <c r="G7" s="260">
        <v>26688772</v>
      </c>
      <c r="H7" s="261"/>
      <c r="I7" s="82">
        <v>0</v>
      </c>
      <c r="J7" s="81"/>
      <c r="K7" s="82">
        <v>0</v>
      </c>
      <c r="L7" s="81"/>
      <c r="M7" s="80">
        <v>0</v>
      </c>
      <c r="N7" s="12"/>
    </row>
    <row r="8" spans="2:14" s="20" customFormat="1" ht="15">
      <c r="B8" s="76" t="s">
        <v>47</v>
      </c>
      <c r="C8" s="77" t="s">
        <v>48</v>
      </c>
      <c r="D8" s="261"/>
      <c r="E8" s="261">
        <v>18336097</v>
      </c>
      <c r="F8" s="261"/>
      <c r="G8" s="260">
        <v>3321250</v>
      </c>
      <c r="H8" s="261"/>
      <c r="I8" s="82">
        <v>13440466</v>
      </c>
      <c r="J8" s="81"/>
      <c r="K8" s="82">
        <v>516775.02</v>
      </c>
      <c r="L8" s="81"/>
      <c r="M8" s="80">
        <v>0</v>
      </c>
      <c r="N8" s="12"/>
    </row>
    <row r="9" spans="2:14" s="20" customFormat="1" ht="15">
      <c r="B9" s="76" t="s">
        <v>49</v>
      </c>
      <c r="C9" s="77" t="s">
        <v>50</v>
      </c>
      <c r="D9" s="261"/>
      <c r="E9" s="261">
        <v>9959571</v>
      </c>
      <c r="F9" s="261"/>
      <c r="G9" s="260">
        <v>637400</v>
      </c>
      <c r="H9" s="261"/>
      <c r="I9" s="82">
        <v>12890894</v>
      </c>
      <c r="J9" s="81"/>
      <c r="K9" s="82">
        <v>146700</v>
      </c>
      <c r="L9" s="81"/>
      <c r="M9" s="80">
        <v>7702464</v>
      </c>
      <c r="N9" s="12"/>
    </row>
    <row r="10" spans="2:14" s="20" customFormat="1" ht="15">
      <c r="B10" s="76" t="s">
        <v>51</v>
      </c>
      <c r="C10" s="77" t="s">
        <v>52</v>
      </c>
      <c r="D10" s="261"/>
      <c r="E10" s="261">
        <v>24497978</v>
      </c>
      <c r="F10" s="261"/>
      <c r="G10" s="260">
        <v>17427000</v>
      </c>
      <c r="H10" s="261"/>
      <c r="I10" s="82">
        <v>10295786</v>
      </c>
      <c r="J10" s="81"/>
      <c r="K10" s="82">
        <v>3363750</v>
      </c>
      <c r="L10" s="81"/>
      <c r="M10" s="80">
        <v>10257765</v>
      </c>
      <c r="N10" s="12"/>
    </row>
    <row r="11" spans="2:14" s="20" customFormat="1" ht="15">
      <c r="B11" s="76" t="s">
        <v>53</v>
      </c>
      <c r="C11" s="77" t="s">
        <v>54</v>
      </c>
      <c r="D11" s="261"/>
      <c r="E11" s="261">
        <v>20300661</v>
      </c>
      <c r="F11" s="261"/>
      <c r="G11" s="260">
        <v>10054500</v>
      </c>
      <c r="H11" s="261"/>
      <c r="I11" s="82">
        <v>15265815</v>
      </c>
      <c r="J11" s="81"/>
      <c r="K11" s="82">
        <v>5027250</v>
      </c>
      <c r="L11" s="81"/>
      <c r="M11" s="80">
        <v>15182876</v>
      </c>
      <c r="N11" s="12"/>
    </row>
    <row r="12" spans="2:14" s="20" customFormat="1" ht="15">
      <c r="B12" s="76" t="s">
        <v>55</v>
      </c>
      <c r="C12" s="77" t="s">
        <v>56</v>
      </c>
      <c r="D12" s="261"/>
      <c r="E12" s="261">
        <v>8229728</v>
      </c>
      <c r="F12" s="261"/>
      <c r="G12" s="260">
        <v>1746450</v>
      </c>
      <c r="H12" s="261"/>
      <c r="I12" s="82">
        <v>11631710</v>
      </c>
      <c r="J12" s="81"/>
      <c r="K12" s="82">
        <v>755350</v>
      </c>
      <c r="L12" s="81"/>
      <c r="M12" s="80">
        <v>9811692</v>
      </c>
      <c r="N12" s="12"/>
    </row>
    <row r="13" spans="2:14" s="20" customFormat="1" ht="15">
      <c r="B13" s="76" t="s">
        <v>57</v>
      </c>
      <c r="C13" s="77" t="s">
        <v>58</v>
      </c>
      <c r="D13" s="261"/>
      <c r="E13" s="261">
        <v>33139640</v>
      </c>
      <c r="F13" s="261"/>
      <c r="G13" s="260">
        <v>18633000</v>
      </c>
      <c r="H13" s="261"/>
      <c r="I13" s="82">
        <v>17653393</v>
      </c>
      <c r="J13" s="81"/>
      <c r="K13" s="82">
        <v>106375</v>
      </c>
      <c r="L13" s="81"/>
      <c r="M13" s="80">
        <v>4417496</v>
      </c>
      <c r="N13" s="12"/>
    </row>
    <row r="14" spans="2:14" s="20" customFormat="1" ht="15">
      <c r="B14" s="76" t="s">
        <v>59</v>
      </c>
      <c r="C14" s="77" t="s">
        <v>60</v>
      </c>
      <c r="D14" s="261"/>
      <c r="E14" s="261"/>
      <c r="F14" s="261"/>
      <c r="G14" s="260">
        <v>68014404</v>
      </c>
      <c r="H14" s="261"/>
      <c r="I14" s="82">
        <v>10866185</v>
      </c>
      <c r="J14" s="81"/>
      <c r="K14" s="82">
        <v>997235</v>
      </c>
      <c r="L14" s="81"/>
      <c r="M14" s="80">
        <v>9492318</v>
      </c>
      <c r="N14" s="12"/>
    </row>
    <row r="15" spans="2:14" s="20" customFormat="1" ht="15">
      <c r="B15" s="76" t="s">
        <v>61</v>
      </c>
      <c r="C15" s="77" t="s">
        <v>62</v>
      </c>
      <c r="D15" s="261"/>
      <c r="E15" s="261">
        <v>0</v>
      </c>
      <c r="F15" s="261"/>
      <c r="G15" s="260">
        <v>0</v>
      </c>
      <c r="H15" s="261"/>
      <c r="I15" s="82">
        <v>31621181</v>
      </c>
      <c r="J15" s="81"/>
      <c r="K15" s="82">
        <v>7464875.0099999998</v>
      </c>
      <c r="L15" s="81"/>
      <c r="M15" s="80">
        <v>72090599</v>
      </c>
      <c r="N15" s="12"/>
    </row>
    <row r="16" spans="2:14" s="20" customFormat="1" ht="15">
      <c r="B16" s="76" t="s">
        <v>524</v>
      </c>
      <c r="C16" s="77" t="s">
        <v>589</v>
      </c>
      <c r="D16" s="261"/>
      <c r="E16" s="261"/>
      <c r="F16" s="261"/>
      <c r="G16" s="260"/>
      <c r="H16" s="261"/>
      <c r="I16" s="82"/>
      <c r="J16" s="81"/>
      <c r="K16" s="82">
        <v>101116508.09999999</v>
      </c>
      <c r="L16" s="81"/>
      <c r="M16" s="80">
        <v>4627729</v>
      </c>
      <c r="N16" s="12"/>
    </row>
    <row r="17" spans="2:14" s="20" customFormat="1" ht="15">
      <c r="B17" s="76" t="s">
        <v>63</v>
      </c>
      <c r="C17" s="77" t="s">
        <v>64</v>
      </c>
      <c r="D17" s="261"/>
      <c r="E17" s="261">
        <v>1859</v>
      </c>
      <c r="F17" s="261"/>
      <c r="G17" s="260">
        <v>0</v>
      </c>
      <c r="H17" s="261"/>
      <c r="I17" s="82">
        <v>0</v>
      </c>
      <c r="J17" s="81"/>
      <c r="K17" s="82">
        <v>0</v>
      </c>
      <c r="L17" s="81"/>
      <c r="M17" s="80">
        <v>0</v>
      </c>
      <c r="N17" s="12"/>
    </row>
    <row r="18" spans="2:14" s="20" customFormat="1" ht="15">
      <c r="B18" s="76" t="s">
        <v>65</v>
      </c>
      <c r="C18" s="77" t="s">
        <v>66</v>
      </c>
      <c r="D18" s="261"/>
      <c r="E18" s="261">
        <v>0</v>
      </c>
      <c r="F18" s="261"/>
      <c r="G18" s="260">
        <v>0</v>
      </c>
      <c r="H18" s="261"/>
      <c r="I18" s="82">
        <v>0</v>
      </c>
      <c r="J18" s="81"/>
      <c r="K18" s="82">
        <v>0</v>
      </c>
      <c r="L18" s="81"/>
      <c r="M18" s="80">
        <v>0</v>
      </c>
      <c r="N18" s="12"/>
    </row>
    <row r="19" spans="2:14" s="20" customFormat="1" ht="15">
      <c r="B19" s="76" t="s">
        <v>67</v>
      </c>
      <c r="C19" s="77" t="s">
        <v>68</v>
      </c>
      <c r="D19" s="261"/>
      <c r="E19" s="261">
        <v>0</v>
      </c>
      <c r="F19" s="261"/>
      <c r="G19" s="260">
        <v>0</v>
      </c>
      <c r="H19" s="261"/>
      <c r="I19" s="82">
        <v>465271</v>
      </c>
      <c r="J19" s="81"/>
      <c r="K19" s="82">
        <v>316749.7</v>
      </c>
      <c r="L19" s="81"/>
      <c r="M19" s="80">
        <v>0</v>
      </c>
      <c r="N19" s="12"/>
    </row>
    <row r="20" spans="2:14" s="20" customFormat="1" ht="15">
      <c r="B20" s="76" t="s">
        <v>528</v>
      </c>
      <c r="C20" s="77" t="s">
        <v>593</v>
      </c>
      <c r="D20" s="261"/>
      <c r="E20" s="261"/>
      <c r="F20" s="261"/>
      <c r="G20" s="260"/>
      <c r="H20" s="261"/>
      <c r="I20" s="82">
        <v>0</v>
      </c>
      <c r="J20" s="81"/>
      <c r="K20" s="82">
        <v>0</v>
      </c>
      <c r="L20" s="81"/>
      <c r="M20" s="80">
        <v>299461</v>
      </c>
      <c r="N20" s="12"/>
    </row>
    <row r="21" spans="2:14" s="20" customFormat="1" ht="15">
      <c r="B21" s="76">
        <v>4601</v>
      </c>
      <c r="C21" s="77" t="s">
        <v>69</v>
      </c>
      <c r="D21" s="261"/>
      <c r="E21" s="261">
        <v>32609779</v>
      </c>
      <c r="F21" s="261"/>
      <c r="G21" s="260">
        <v>32605000</v>
      </c>
      <c r="H21" s="261"/>
      <c r="I21" s="82">
        <v>0</v>
      </c>
      <c r="J21" s="81"/>
      <c r="K21" s="82">
        <v>0</v>
      </c>
      <c r="L21" s="81"/>
      <c r="M21" s="80">
        <v>0</v>
      </c>
      <c r="N21" s="12"/>
    </row>
    <row r="22" spans="2:14" s="20" customFormat="1" ht="15">
      <c r="B22" s="76">
        <v>4603</v>
      </c>
      <c r="C22" s="77" t="s">
        <v>70</v>
      </c>
      <c r="D22" s="261"/>
      <c r="E22" s="261">
        <v>5204329</v>
      </c>
      <c r="F22" s="261"/>
      <c r="G22" s="260">
        <v>2915000</v>
      </c>
      <c r="H22" s="261"/>
      <c r="I22" s="82">
        <v>2946637</v>
      </c>
      <c r="J22" s="81"/>
      <c r="K22" s="82">
        <v>2792000</v>
      </c>
      <c r="L22" s="81"/>
      <c r="M22" s="80">
        <v>2947846</v>
      </c>
      <c r="N22" s="12"/>
    </row>
    <row r="23" spans="2:14" s="20" customFormat="1" ht="15">
      <c r="B23" s="76">
        <v>4604</v>
      </c>
      <c r="C23" s="77" t="s">
        <v>71</v>
      </c>
      <c r="D23" s="261"/>
      <c r="E23" s="261">
        <v>1239345</v>
      </c>
      <c r="F23" s="261"/>
      <c r="G23" s="260">
        <v>716000</v>
      </c>
      <c r="H23" s="261"/>
      <c r="I23" s="82">
        <v>897529</v>
      </c>
      <c r="J23" s="81"/>
      <c r="K23" s="82">
        <v>710000</v>
      </c>
      <c r="L23" s="81"/>
      <c r="M23" s="80">
        <v>22792099</v>
      </c>
      <c r="N23" s="12"/>
    </row>
    <row r="24" spans="2:14" s="20" customFormat="1" ht="15">
      <c r="B24" s="76">
        <v>4605</v>
      </c>
      <c r="C24" s="77" t="s">
        <v>72</v>
      </c>
      <c r="D24" s="261"/>
      <c r="E24" s="261">
        <v>2529357</v>
      </c>
      <c r="F24" s="261"/>
      <c r="G24" s="260">
        <v>1406000</v>
      </c>
      <c r="H24" s="261"/>
      <c r="I24" s="82">
        <v>1419973</v>
      </c>
      <c r="J24" s="81"/>
      <c r="K24" s="82">
        <v>1403000</v>
      </c>
      <c r="L24" s="81"/>
      <c r="M24" s="80">
        <v>1421893</v>
      </c>
      <c r="N24" s="12"/>
    </row>
    <row r="25" spans="2:14" s="20" customFormat="1" ht="15">
      <c r="B25" s="76" t="s">
        <v>73</v>
      </c>
      <c r="C25" s="77" t="s">
        <v>74</v>
      </c>
      <c r="D25" s="261"/>
      <c r="E25" s="261">
        <v>13695054</v>
      </c>
      <c r="F25" s="261"/>
      <c r="G25" s="260">
        <v>7677000</v>
      </c>
      <c r="H25" s="261"/>
      <c r="I25" s="82">
        <v>7766771</v>
      </c>
      <c r="J25" s="81"/>
      <c r="K25" s="82">
        <v>7674000</v>
      </c>
      <c r="L25" s="81"/>
      <c r="M25" s="80">
        <v>11023246</v>
      </c>
      <c r="N25" s="12"/>
    </row>
    <row r="26" spans="2:14" s="20" customFormat="1" ht="15">
      <c r="B26" s="76" t="s">
        <v>75</v>
      </c>
      <c r="C26" s="77" t="s">
        <v>76</v>
      </c>
      <c r="D26" s="261"/>
      <c r="E26" s="261">
        <v>35426249</v>
      </c>
      <c r="F26" s="261"/>
      <c r="G26" s="260">
        <v>3502000</v>
      </c>
      <c r="H26" s="261"/>
      <c r="I26" s="82">
        <v>34568136</v>
      </c>
      <c r="J26" s="81"/>
      <c r="K26" s="82">
        <v>34145000</v>
      </c>
      <c r="L26" s="81"/>
      <c r="M26" s="80">
        <v>8360296</v>
      </c>
      <c r="N26" s="12"/>
    </row>
    <row r="27" spans="2:14" s="20" customFormat="1" ht="15">
      <c r="B27" s="76" t="s">
        <v>77</v>
      </c>
      <c r="C27" s="77" t="s">
        <v>78</v>
      </c>
      <c r="D27" s="261"/>
      <c r="E27" s="261">
        <v>39170525</v>
      </c>
      <c r="F27" s="261"/>
      <c r="G27" s="260">
        <v>70333925</v>
      </c>
      <c r="H27" s="261"/>
      <c r="I27" s="82">
        <v>47904177</v>
      </c>
      <c r="J27" s="81"/>
      <c r="K27" s="82">
        <v>23942365.27</v>
      </c>
      <c r="L27" s="81"/>
      <c r="M27" s="80">
        <v>29330977</v>
      </c>
      <c r="N27" s="12"/>
    </row>
    <row r="28" spans="2:14" s="20" customFormat="1" ht="15">
      <c r="B28" s="76" t="s">
        <v>79</v>
      </c>
      <c r="C28" s="77" t="s">
        <v>80</v>
      </c>
      <c r="D28" s="261"/>
      <c r="E28" s="261">
        <v>430926</v>
      </c>
      <c r="F28" s="261"/>
      <c r="G28" s="260">
        <v>139822</v>
      </c>
      <c r="H28" s="261"/>
      <c r="I28" s="82">
        <v>225628</v>
      </c>
      <c r="J28" s="81"/>
      <c r="K28" s="82">
        <v>30522634.02</v>
      </c>
      <c r="L28" s="81"/>
      <c r="M28" s="80">
        <v>317606</v>
      </c>
      <c r="N28" s="12"/>
    </row>
    <row r="29" spans="2:14" s="20" customFormat="1" ht="15">
      <c r="B29" s="76" t="s">
        <v>81</v>
      </c>
      <c r="C29" s="77" t="s">
        <v>82</v>
      </c>
      <c r="D29" s="261"/>
      <c r="E29" s="261">
        <v>2583419</v>
      </c>
      <c r="F29" s="261"/>
      <c r="G29" s="260">
        <v>50824439</v>
      </c>
      <c r="H29" s="261"/>
      <c r="I29" s="82">
        <v>884770</v>
      </c>
      <c r="J29" s="81"/>
      <c r="K29" s="82">
        <v>43922930.420000002</v>
      </c>
      <c r="L29" s="81"/>
      <c r="M29" s="80">
        <v>3135692</v>
      </c>
      <c r="N29" s="12"/>
    </row>
    <row r="30" spans="2:14" s="20" customFormat="1" ht="15">
      <c r="B30" s="76" t="s">
        <v>83</v>
      </c>
      <c r="C30" s="77" t="s">
        <v>84</v>
      </c>
      <c r="D30" s="261"/>
      <c r="E30" s="261">
        <v>72982854</v>
      </c>
      <c r="F30" s="261"/>
      <c r="G30" s="260">
        <v>107936888</v>
      </c>
      <c r="H30" s="261"/>
      <c r="I30" s="82">
        <v>1330600</v>
      </c>
      <c r="J30" s="81"/>
      <c r="K30" s="82">
        <v>59552422.270000003</v>
      </c>
      <c r="L30" s="81"/>
      <c r="M30" s="80">
        <v>26443193</v>
      </c>
      <c r="N30" s="12"/>
    </row>
    <row r="31" spans="2:14" s="20" customFormat="1" ht="15">
      <c r="B31" s="76" t="s">
        <v>85</v>
      </c>
      <c r="C31" s="77" t="s">
        <v>86</v>
      </c>
      <c r="D31" s="261"/>
      <c r="E31" s="261">
        <v>5</v>
      </c>
      <c r="F31" s="261"/>
      <c r="G31" s="260">
        <v>0</v>
      </c>
      <c r="H31" s="261"/>
      <c r="I31" s="82">
        <v>0</v>
      </c>
      <c r="J31" s="81"/>
      <c r="K31" s="82">
        <v>0</v>
      </c>
      <c r="L31" s="81"/>
      <c r="M31" s="80">
        <v>0</v>
      </c>
      <c r="N31" s="12"/>
    </row>
    <row r="32" spans="2:14" s="20" customFormat="1" ht="15">
      <c r="B32" s="76" t="s">
        <v>87</v>
      </c>
      <c r="C32" s="77" t="s">
        <v>88</v>
      </c>
      <c r="D32" s="261"/>
      <c r="E32" s="261">
        <v>2401474</v>
      </c>
      <c r="F32" s="261"/>
      <c r="G32" s="260">
        <v>106623122</v>
      </c>
      <c r="H32" s="261"/>
      <c r="I32" s="82">
        <v>875416</v>
      </c>
      <c r="J32" s="81"/>
      <c r="K32" s="82">
        <v>68976823.290000007</v>
      </c>
      <c r="L32" s="81"/>
      <c r="M32" s="80">
        <v>2478287</v>
      </c>
      <c r="N32" s="12"/>
    </row>
    <row r="33" spans="2:14" s="20" customFormat="1" ht="15">
      <c r="B33" s="76" t="s">
        <v>89</v>
      </c>
      <c r="C33" s="77" t="s">
        <v>90</v>
      </c>
      <c r="D33" s="261"/>
      <c r="E33" s="261">
        <v>1631986</v>
      </c>
      <c r="F33" s="261"/>
      <c r="G33" s="260">
        <v>486997</v>
      </c>
      <c r="H33" s="261"/>
      <c r="I33" s="82">
        <v>953394</v>
      </c>
      <c r="J33" s="81"/>
      <c r="K33" s="82">
        <v>59824663.539999999</v>
      </c>
      <c r="L33" s="81"/>
      <c r="M33" s="80">
        <v>4526169</v>
      </c>
      <c r="N33" s="12"/>
    </row>
    <row r="34" spans="2:14" s="20" customFormat="1" ht="15">
      <c r="B34" s="76" t="s">
        <v>91</v>
      </c>
      <c r="C34" s="77" t="s">
        <v>92</v>
      </c>
      <c r="D34" s="261"/>
      <c r="E34" s="261">
        <v>6669741</v>
      </c>
      <c r="F34" s="261"/>
      <c r="G34" s="260">
        <v>4360525</v>
      </c>
      <c r="H34" s="261"/>
      <c r="I34" s="82">
        <v>526367</v>
      </c>
      <c r="J34" s="81"/>
      <c r="K34" s="82">
        <v>810546.72</v>
      </c>
      <c r="L34" s="81"/>
      <c r="M34" s="80">
        <v>1467594</v>
      </c>
      <c r="N34" s="12"/>
    </row>
    <row r="35" spans="2:14" s="20" customFormat="1" ht="15">
      <c r="B35" s="76" t="s">
        <v>93</v>
      </c>
      <c r="C35" s="77" t="s">
        <v>94</v>
      </c>
      <c r="D35" s="261"/>
      <c r="E35" s="261">
        <v>89662</v>
      </c>
      <c r="F35" s="261"/>
      <c r="G35" s="260">
        <v>0</v>
      </c>
      <c r="H35" s="261"/>
      <c r="I35" s="82">
        <v>0</v>
      </c>
      <c r="J35" s="81"/>
      <c r="K35" s="82">
        <v>0</v>
      </c>
      <c r="L35" s="81"/>
      <c r="M35" s="80">
        <v>0</v>
      </c>
      <c r="N35" s="12"/>
    </row>
    <row r="36" spans="2:14" s="20" customFormat="1" ht="15">
      <c r="B36" s="76" t="s">
        <v>95</v>
      </c>
      <c r="C36" s="77" t="s">
        <v>96</v>
      </c>
      <c r="D36" s="261"/>
      <c r="E36" s="261">
        <v>5765057</v>
      </c>
      <c r="F36" s="261"/>
      <c r="G36" s="260">
        <v>9130348</v>
      </c>
      <c r="H36" s="261"/>
      <c r="I36" s="82">
        <v>0</v>
      </c>
      <c r="J36" s="81"/>
      <c r="K36" s="82">
        <v>0</v>
      </c>
      <c r="L36" s="81"/>
      <c r="M36" s="80">
        <v>0</v>
      </c>
      <c r="N36" s="12"/>
    </row>
    <row r="37" spans="2:14" s="20" customFormat="1" ht="15">
      <c r="B37" s="76" t="s">
        <v>97</v>
      </c>
      <c r="C37" s="77" t="s">
        <v>98</v>
      </c>
      <c r="D37" s="261"/>
      <c r="E37" s="261">
        <v>8693315</v>
      </c>
      <c r="F37" s="261"/>
      <c r="G37" s="260">
        <v>4450250</v>
      </c>
      <c r="H37" s="261"/>
      <c r="I37" s="82">
        <v>2970963</v>
      </c>
      <c r="J37" s="81"/>
      <c r="K37" s="82">
        <v>45160.95</v>
      </c>
      <c r="L37" s="81"/>
      <c r="M37" s="80">
        <v>0</v>
      </c>
      <c r="N37" s="12"/>
    </row>
    <row r="38" spans="2:14" s="20" customFormat="1" ht="15">
      <c r="B38" s="76" t="s">
        <v>99</v>
      </c>
      <c r="C38" s="77" t="s">
        <v>100</v>
      </c>
      <c r="D38" s="261"/>
      <c r="E38" s="261">
        <v>11151618</v>
      </c>
      <c r="F38" s="261"/>
      <c r="G38" s="260">
        <v>6264219</v>
      </c>
      <c r="H38" s="261"/>
      <c r="I38" s="82">
        <v>12691406</v>
      </c>
      <c r="J38" s="81"/>
      <c r="K38" s="82">
        <v>75611.98</v>
      </c>
      <c r="L38" s="81"/>
      <c r="M38" s="80">
        <v>6513769</v>
      </c>
      <c r="N38" s="12"/>
    </row>
    <row r="39" spans="2:14" s="20" customFormat="1" ht="15">
      <c r="B39" s="76" t="s">
        <v>101</v>
      </c>
      <c r="C39" s="77" t="s">
        <v>102</v>
      </c>
      <c r="D39" s="261"/>
      <c r="E39" s="261">
        <v>26275016</v>
      </c>
      <c r="F39" s="261"/>
      <c r="G39" s="260">
        <v>7155788</v>
      </c>
      <c r="H39" s="261"/>
      <c r="I39" s="82">
        <v>29535083</v>
      </c>
      <c r="J39" s="81"/>
      <c r="K39" s="82">
        <v>3231018.75</v>
      </c>
      <c r="L39" s="81"/>
      <c r="M39" s="80">
        <v>14751513</v>
      </c>
      <c r="N39" s="12"/>
    </row>
    <row r="40" spans="2:14" s="20" customFormat="1" ht="15">
      <c r="B40" s="76" t="s">
        <v>103</v>
      </c>
      <c r="C40" s="77" t="s">
        <v>104</v>
      </c>
      <c r="D40" s="261"/>
      <c r="E40" s="261">
        <v>5306308</v>
      </c>
      <c r="F40" s="261"/>
      <c r="G40" s="260">
        <v>2954250</v>
      </c>
      <c r="H40" s="261"/>
      <c r="I40" s="82">
        <v>3280535</v>
      </c>
      <c r="J40" s="81"/>
      <c r="K40" s="82">
        <v>327750</v>
      </c>
      <c r="L40" s="81"/>
      <c r="M40" s="80">
        <v>1023328</v>
      </c>
      <c r="N40" s="12"/>
    </row>
    <row r="41" spans="2:14" s="20" customFormat="1" ht="15">
      <c r="B41" s="76" t="s">
        <v>105</v>
      </c>
      <c r="C41" s="77" t="s">
        <v>106</v>
      </c>
      <c r="D41" s="261"/>
      <c r="E41" s="261">
        <v>26042242</v>
      </c>
      <c r="F41" s="261"/>
      <c r="G41" s="260">
        <v>11150450</v>
      </c>
      <c r="H41" s="261"/>
      <c r="I41" s="82">
        <v>31384398</v>
      </c>
      <c r="J41" s="81"/>
      <c r="K41" s="82">
        <v>2590725</v>
      </c>
      <c r="L41" s="81"/>
      <c r="M41" s="80">
        <v>26095763</v>
      </c>
      <c r="N41" s="12"/>
    </row>
    <row r="42" spans="2:14" s="20" customFormat="1" ht="15">
      <c r="B42" s="76" t="s">
        <v>107</v>
      </c>
      <c r="C42" s="77" t="s">
        <v>108</v>
      </c>
      <c r="D42" s="261"/>
      <c r="E42" s="261">
        <v>784743</v>
      </c>
      <c r="F42" s="261"/>
      <c r="G42" s="260">
        <v>390500</v>
      </c>
      <c r="H42" s="261"/>
      <c r="I42" s="82">
        <v>2072238</v>
      </c>
      <c r="J42" s="81"/>
      <c r="K42" s="82">
        <v>195250</v>
      </c>
      <c r="L42" s="81"/>
      <c r="M42" s="80">
        <v>3526287</v>
      </c>
      <c r="N42" s="12"/>
    </row>
    <row r="43" spans="2:14" s="20" customFormat="1" ht="15">
      <c r="B43" s="76" t="s">
        <v>109</v>
      </c>
      <c r="C43" s="77" t="s">
        <v>108</v>
      </c>
      <c r="D43" s="261"/>
      <c r="E43" s="261">
        <v>1526</v>
      </c>
      <c r="F43" s="261"/>
      <c r="G43" s="260">
        <v>0</v>
      </c>
      <c r="H43" s="261"/>
      <c r="I43" s="82">
        <v>0</v>
      </c>
      <c r="J43" s="81"/>
      <c r="K43" s="82">
        <v>0</v>
      </c>
      <c r="L43" s="81"/>
      <c r="M43" s="80">
        <v>0</v>
      </c>
      <c r="N43" s="12"/>
    </row>
    <row r="44" spans="2:14" s="20" customFormat="1" ht="15">
      <c r="B44" s="76" t="s">
        <v>110</v>
      </c>
      <c r="C44" s="77" t="s">
        <v>111</v>
      </c>
      <c r="D44" s="261"/>
      <c r="E44" s="261">
        <v>73407328</v>
      </c>
      <c r="F44" s="261"/>
      <c r="G44" s="260">
        <v>63400343</v>
      </c>
      <c r="H44" s="261"/>
      <c r="I44" s="82">
        <v>42529841</v>
      </c>
      <c r="J44" s="81"/>
      <c r="K44" s="82">
        <v>3548600</v>
      </c>
      <c r="L44" s="81"/>
      <c r="M44" s="80">
        <v>48820626</v>
      </c>
      <c r="N44" s="12"/>
    </row>
    <row r="45" spans="2:14" s="20" customFormat="1" ht="15">
      <c r="B45" s="76" t="s">
        <v>112</v>
      </c>
      <c r="C45" s="77" t="s">
        <v>113</v>
      </c>
      <c r="D45" s="261"/>
      <c r="E45" s="261"/>
      <c r="F45" s="261"/>
      <c r="G45" s="260">
        <v>34060244</v>
      </c>
      <c r="H45" s="261"/>
      <c r="I45" s="82">
        <v>3432165</v>
      </c>
      <c r="J45" s="81"/>
      <c r="K45" s="82">
        <v>541818.75</v>
      </c>
      <c r="L45" s="81"/>
      <c r="M45" s="80">
        <v>3554734</v>
      </c>
      <c r="N45" s="12"/>
    </row>
    <row r="46" spans="2:14" s="20" customFormat="1" ht="15">
      <c r="B46" s="76" t="s">
        <v>114</v>
      </c>
      <c r="C46" s="77" t="s">
        <v>115</v>
      </c>
      <c r="D46" s="261"/>
      <c r="E46" s="261"/>
      <c r="F46" s="261"/>
      <c r="G46" s="260">
        <v>120694024</v>
      </c>
      <c r="H46" s="261"/>
      <c r="I46" s="82">
        <v>8635930</v>
      </c>
      <c r="J46" s="81"/>
      <c r="K46" s="82">
        <v>2098225</v>
      </c>
      <c r="L46" s="81"/>
      <c r="M46" s="80">
        <v>8581978</v>
      </c>
      <c r="N46" s="12"/>
    </row>
    <row r="47" spans="2:14" s="20" customFormat="1" ht="15">
      <c r="B47" s="76" t="s">
        <v>116</v>
      </c>
      <c r="C47" s="77" t="s">
        <v>117</v>
      </c>
      <c r="D47" s="261"/>
      <c r="E47" s="261">
        <v>0</v>
      </c>
      <c r="F47" s="261"/>
      <c r="G47" s="260">
        <v>0</v>
      </c>
      <c r="H47" s="261"/>
      <c r="I47" s="82">
        <v>8430666</v>
      </c>
      <c r="J47" s="81"/>
      <c r="K47" s="82">
        <v>2943419.44</v>
      </c>
      <c r="L47" s="81"/>
      <c r="M47" s="80">
        <v>50126718</v>
      </c>
      <c r="N47" s="12"/>
    </row>
    <row r="48" spans="2:14" s="20" customFormat="1" ht="15">
      <c r="B48" s="76" t="s">
        <v>525</v>
      </c>
      <c r="C48" s="77" t="s">
        <v>592</v>
      </c>
      <c r="D48" s="261"/>
      <c r="E48" s="261"/>
      <c r="F48" s="261"/>
      <c r="G48" s="260"/>
      <c r="H48" s="261"/>
      <c r="I48" s="82">
        <v>0</v>
      </c>
      <c r="J48" s="81"/>
      <c r="K48" s="82">
        <v>131303255.75</v>
      </c>
      <c r="L48" s="81"/>
      <c r="M48" s="80">
        <v>6321260</v>
      </c>
      <c r="N48" s="12"/>
    </row>
    <row r="49" spans="2:14" s="20" customFormat="1" ht="15">
      <c r="B49" s="76" t="s">
        <v>118</v>
      </c>
      <c r="C49" s="77" t="s">
        <v>119</v>
      </c>
      <c r="D49" s="261"/>
      <c r="E49" s="261">
        <v>477912</v>
      </c>
      <c r="F49" s="261"/>
      <c r="G49" s="260">
        <v>42478</v>
      </c>
      <c r="H49" s="261"/>
      <c r="I49" s="82">
        <v>0</v>
      </c>
      <c r="J49" s="81"/>
      <c r="K49" s="82">
        <v>0</v>
      </c>
      <c r="L49" s="81"/>
      <c r="M49" s="80">
        <v>0</v>
      </c>
      <c r="N49" s="12"/>
    </row>
    <row r="50" spans="2:14" s="20" customFormat="1" ht="15">
      <c r="B50" s="76" t="s">
        <v>120</v>
      </c>
      <c r="C50" s="77" t="s">
        <v>121</v>
      </c>
      <c r="D50" s="261"/>
      <c r="E50" s="261"/>
      <c r="F50" s="261"/>
      <c r="G50" s="260">
        <v>105856</v>
      </c>
      <c r="H50" s="261"/>
      <c r="I50" s="82">
        <v>0</v>
      </c>
      <c r="J50" s="81"/>
      <c r="K50" s="82">
        <v>0</v>
      </c>
      <c r="L50" s="81"/>
      <c r="M50" s="80">
        <v>0</v>
      </c>
      <c r="N50" s="12"/>
    </row>
    <row r="51" spans="2:14" s="20" customFormat="1" ht="15">
      <c r="B51" s="76" t="s">
        <v>122</v>
      </c>
      <c r="C51" s="77" t="s">
        <v>123</v>
      </c>
      <c r="D51" s="261"/>
      <c r="E51" s="261"/>
      <c r="F51" s="261"/>
      <c r="G51" s="260">
        <v>43164</v>
      </c>
      <c r="H51" s="261"/>
      <c r="I51" s="82">
        <v>10</v>
      </c>
      <c r="J51" s="81"/>
      <c r="K51" s="82">
        <v>0</v>
      </c>
      <c r="L51" s="81"/>
      <c r="M51" s="80">
        <v>0</v>
      </c>
      <c r="N51" s="12"/>
    </row>
    <row r="52" spans="2:14" s="20" customFormat="1" ht="15">
      <c r="B52" s="76" t="s">
        <v>124</v>
      </c>
      <c r="C52" s="77" t="s">
        <v>125</v>
      </c>
      <c r="D52" s="261"/>
      <c r="E52" s="261">
        <v>0</v>
      </c>
      <c r="F52" s="261"/>
      <c r="G52" s="260">
        <v>0</v>
      </c>
      <c r="H52" s="261"/>
      <c r="I52" s="82">
        <v>180409</v>
      </c>
      <c r="J52" s="81"/>
      <c r="K52" s="82">
        <v>123083.97</v>
      </c>
      <c r="L52" s="81"/>
      <c r="M52" s="80">
        <v>0</v>
      </c>
      <c r="N52" s="12"/>
    </row>
    <row r="53" spans="2:14" s="20" customFormat="1" ht="15">
      <c r="B53" s="76" t="s">
        <v>533</v>
      </c>
      <c r="C53" s="77" t="s">
        <v>604</v>
      </c>
      <c r="D53" s="261"/>
      <c r="E53" s="261"/>
      <c r="F53" s="261"/>
      <c r="G53" s="260"/>
      <c r="H53" s="261"/>
      <c r="I53" s="82">
        <v>0</v>
      </c>
      <c r="J53" s="81"/>
      <c r="K53" s="82">
        <v>0</v>
      </c>
      <c r="L53" s="81"/>
      <c r="M53" s="80">
        <v>360711</v>
      </c>
      <c r="N53" s="12"/>
    </row>
    <row r="54" spans="2:14" s="20" customFormat="1" ht="15">
      <c r="B54" s="76" t="s">
        <v>126</v>
      </c>
      <c r="C54" s="77" t="s">
        <v>127</v>
      </c>
      <c r="D54" s="261"/>
      <c r="E54" s="261">
        <v>39420149</v>
      </c>
      <c r="F54" s="261"/>
      <c r="G54" s="260">
        <v>21929875</v>
      </c>
      <c r="H54" s="261"/>
      <c r="I54" s="82">
        <v>1044</v>
      </c>
      <c r="J54" s="81"/>
      <c r="K54" s="82">
        <v>0</v>
      </c>
      <c r="L54" s="81"/>
      <c r="M54" s="80">
        <v>0</v>
      </c>
      <c r="N54" s="12"/>
    </row>
    <row r="55" spans="2:14" s="20" customFormat="1" ht="15">
      <c r="B55" s="76" t="s">
        <v>128</v>
      </c>
      <c r="C55" s="77" t="s">
        <v>129</v>
      </c>
      <c r="D55" s="261"/>
      <c r="E55" s="261">
        <v>6418032</v>
      </c>
      <c r="F55" s="261"/>
      <c r="G55" s="260">
        <v>3359125</v>
      </c>
      <c r="H55" s="261"/>
      <c r="I55" s="82">
        <v>3446552</v>
      </c>
      <c r="J55" s="81"/>
      <c r="K55" s="82">
        <v>3444000</v>
      </c>
      <c r="L55" s="81"/>
      <c r="M55" s="80">
        <v>8995</v>
      </c>
      <c r="N55" s="12"/>
    </row>
    <row r="56" spans="2:14" s="20" customFormat="1" ht="15">
      <c r="B56" s="76" t="s">
        <v>130</v>
      </c>
      <c r="C56" s="77" t="s">
        <v>131</v>
      </c>
      <c r="D56" s="261"/>
      <c r="E56" s="261">
        <v>4486</v>
      </c>
      <c r="F56" s="261"/>
      <c r="G56" s="260">
        <v>0</v>
      </c>
      <c r="H56" s="261"/>
      <c r="I56" s="82">
        <v>0</v>
      </c>
      <c r="J56" s="81"/>
      <c r="K56" s="82">
        <v>0</v>
      </c>
      <c r="L56" s="81"/>
      <c r="M56" s="80">
        <v>0</v>
      </c>
      <c r="N56" s="12"/>
    </row>
    <row r="57" spans="2:14" s="20" customFormat="1" ht="15">
      <c r="B57" s="76" t="s">
        <v>132</v>
      </c>
      <c r="C57" s="77" t="s">
        <v>133</v>
      </c>
      <c r="D57" s="261"/>
      <c r="E57" s="261">
        <v>0</v>
      </c>
      <c r="F57" s="261"/>
      <c r="G57" s="260">
        <v>0</v>
      </c>
      <c r="H57" s="261"/>
      <c r="I57" s="82">
        <v>5219550</v>
      </c>
      <c r="J57" s="81"/>
      <c r="K57" s="82">
        <v>5219550</v>
      </c>
      <c r="L57" s="81"/>
      <c r="M57" s="80">
        <v>5013281</v>
      </c>
      <c r="N57" s="12"/>
    </row>
    <row r="58" spans="2:14" s="20" customFormat="1" ht="15">
      <c r="B58" s="76" t="s">
        <v>134</v>
      </c>
      <c r="C58" s="77" t="s">
        <v>135</v>
      </c>
      <c r="D58" s="261"/>
      <c r="E58" s="261">
        <v>0</v>
      </c>
      <c r="F58" s="261"/>
      <c r="G58" s="260">
        <v>0</v>
      </c>
      <c r="H58" s="261"/>
      <c r="I58" s="82">
        <v>217496</v>
      </c>
      <c r="J58" s="81"/>
      <c r="K58" s="82">
        <v>147059.35999999999</v>
      </c>
      <c r="L58" s="81"/>
      <c r="M58" s="80">
        <v>0</v>
      </c>
      <c r="N58" s="12"/>
    </row>
    <row r="59" spans="2:14" s="20" customFormat="1" ht="15">
      <c r="B59" s="76" t="s">
        <v>534</v>
      </c>
      <c r="C59" s="77" t="s">
        <v>590</v>
      </c>
      <c r="D59" s="261"/>
      <c r="E59" s="261"/>
      <c r="F59" s="261"/>
      <c r="G59" s="260"/>
      <c r="H59" s="261"/>
      <c r="I59" s="82">
        <v>0</v>
      </c>
      <c r="J59" s="81"/>
      <c r="K59" s="82">
        <v>34254008.880000003</v>
      </c>
      <c r="L59" s="81"/>
      <c r="M59" s="80">
        <v>3887727</v>
      </c>
      <c r="N59" s="12"/>
    </row>
    <row r="60" spans="2:14" s="20" customFormat="1" ht="15">
      <c r="B60" s="76" t="s">
        <v>529</v>
      </c>
      <c r="C60" s="77" t="s">
        <v>591</v>
      </c>
      <c r="D60" s="261"/>
      <c r="E60" s="261"/>
      <c r="F60" s="261"/>
      <c r="G60" s="260"/>
      <c r="H60" s="261"/>
      <c r="I60" s="82">
        <v>0</v>
      </c>
      <c r="J60" s="81"/>
      <c r="K60" s="82">
        <v>138095.10999999999</v>
      </c>
      <c r="L60" s="81"/>
      <c r="M60" s="80">
        <v>13590</v>
      </c>
      <c r="N60" s="12"/>
    </row>
    <row r="61" spans="2:14" s="20" customFormat="1" ht="15">
      <c r="B61" s="76" t="s">
        <v>136</v>
      </c>
      <c r="C61" s="77" t="s">
        <v>137</v>
      </c>
      <c r="D61" s="261"/>
      <c r="E61" s="261">
        <v>213679</v>
      </c>
      <c r="F61" s="261"/>
      <c r="G61" s="260">
        <v>0</v>
      </c>
      <c r="H61" s="261"/>
      <c r="I61" s="82">
        <v>16424084</v>
      </c>
      <c r="J61" s="81"/>
      <c r="K61" s="82">
        <v>16210000</v>
      </c>
      <c r="L61" s="81"/>
      <c r="M61" s="80">
        <v>16275584</v>
      </c>
      <c r="N61" s="12"/>
    </row>
    <row r="62" spans="2:14" s="60" customFormat="1" ht="15.75">
      <c r="B62" s="149"/>
      <c r="C62" s="150" t="s">
        <v>5</v>
      </c>
      <c r="D62" s="259"/>
      <c r="E62" s="259">
        <v>619666352</v>
      </c>
      <c r="F62" s="259"/>
      <c r="G62" s="259">
        <f>SUM(G6:G61)</f>
        <v>821252482</v>
      </c>
      <c r="H62" s="259"/>
      <c r="I62" s="89">
        <f>SUM(I6:I61)</f>
        <v>394882469</v>
      </c>
      <c r="J62" s="89"/>
      <c r="K62" s="89">
        <f>SUM(K6:K61)</f>
        <v>660524586.30000007</v>
      </c>
      <c r="L62" s="89"/>
      <c r="M62" s="151">
        <f>SUM(M6:M61)</f>
        <v>443003162</v>
      </c>
      <c r="N62" s="61"/>
    </row>
    <row r="63" spans="2:14" s="20" customFormat="1" ht="12.75" customHeight="1">
      <c r="B63" s="24"/>
      <c r="C63" s="19"/>
      <c r="D63" s="226"/>
      <c r="E63" s="226"/>
      <c r="F63" s="226"/>
      <c r="G63" s="225"/>
      <c r="H63" s="226"/>
      <c r="I63" s="66"/>
      <c r="J63" s="19"/>
      <c r="K63" s="66"/>
      <c r="M63" s="66"/>
      <c r="N63" s="12"/>
    </row>
    <row r="64" spans="2:14" s="20" customFormat="1" ht="12.75" customHeight="1">
      <c r="B64" s="24"/>
      <c r="C64" s="19"/>
      <c r="D64" s="226"/>
      <c r="E64" s="226"/>
      <c r="F64" s="226"/>
      <c r="G64" s="225"/>
      <c r="H64" s="226"/>
      <c r="I64" s="66"/>
      <c r="J64" s="19"/>
      <c r="K64" s="66"/>
      <c r="M64" s="66"/>
      <c r="N64" s="12"/>
    </row>
    <row r="65" spans="2:14" s="20" customFormat="1" ht="15.75">
      <c r="B65" s="167"/>
      <c r="C65" s="166" t="s">
        <v>138</v>
      </c>
      <c r="D65" s="221"/>
      <c r="E65" s="221"/>
      <c r="F65" s="221"/>
      <c r="G65" s="221"/>
      <c r="H65" s="221"/>
      <c r="I65" s="155" t="s">
        <v>584</v>
      </c>
      <c r="J65" s="153"/>
      <c r="K65" s="156" t="s">
        <v>585</v>
      </c>
      <c r="L65" s="154"/>
      <c r="M65" s="157" t="s">
        <v>586</v>
      </c>
      <c r="N65" s="59"/>
    </row>
    <row r="66" spans="2:14" s="74" customFormat="1" ht="15">
      <c r="B66" s="71" t="s">
        <v>139</v>
      </c>
      <c r="C66" s="70" t="s">
        <v>140</v>
      </c>
      <c r="D66" s="258"/>
      <c r="E66" s="257">
        <v>30182907</v>
      </c>
      <c r="F66" s="257"/>
      <c r="G66" s="256">
        <v>30770974</v>
      </c>
      <c r="H66" s="257"/>
      <c r="I66" s="72">
        <v>66273770</v>
      </c>
      <c r="J66" s="73"/>
      <c r="K66" s="72">
        <v>40496770.609999999</v>
      </c>
      <c r="M66" s="72">
        <v>97779397</v>
      </c>
      <c r="N66" s="75"/>
    </row>
    <row r="67" spans="2:14" s="20" customFormat="1" ht="15">
      <c r="B67" s="76" t="s">
        <v>141</v>
      </c>
      <c r="C67" s="77" t="s">
        <v>142</v>
      </c>
      <c r="D67" s="261"/>
      <c r="E67" s="261">
        <v>1937084</v>
      </c>
      <c r="F67" s="261"/>
      <c r="G67" s="260">
        <v>1304733</v>
      </c>
      <c r="H67" s="261"/>
      <c r="I67" s="82">
        <v>120899</v>
      </c>
      <c r="J67" s="81"/>
      <c r="K67" s="82">
        <v>45487.32</v>
      </c>
      <c r="L67" s="81"/>
      <c r="M67" s="80">
        <v>265034</v>
      </c>
      <c r="N67" s="12"/>
    </row>
    <row r="68" spans="2:14" s="20" customFormat="1" ht="15">
      <c r="B68" s="76" t="s">
        <v>143</v>
      </c>
      <c r="C68" s="77" t="s">
        <v>144</v>
      </c>
      <c r="D68" s="261"/>
      <c r="E68" s="261">
        <v>546107.54</v>
      </c>
      <c r="F68" s="261"/>
      <c r="G68" s="260">
        <v>736859</v>
      </c>
      <c r="H68" s="261"/>
      <c r="I68" s="82">
        <v>1239231</v>
      </c>
      <c r="J68" s="81"/>
      <c r="K68" s="82">
        <v>584294.84</v>
      </c>
      <c r="L68" s="81"/>
      <c r="M68" s="80">
        <v>1470610</v>
      </c>
      <c r="N68" s="12"/>
    </row>
    <row r="69" spans="2:14" s="20" customFormat="1" ht="15">
      <c r="B69" s="76" t="s">
        <v>145</v>
      </c>
      <c r="C69" s="77" t="s">
        <v>146</v>
      </c>
      <c r="D69" s="261"/>
      <c r="E69" s="261">
        <v>10246431</v>
      </c>
      <c r="F69" s="261"/>
      <c r="G69" s="260">
        <v>3365885</v>
      </c>
      <c r="H69" s="261"/>
      <c r="I69" s="82">
        <v>17245231</v>
      </c>
      <c r="J69" s="81"/>
      <c r="K69" s="82">
        <v>4752007.37</v>
      </c>
      <c r="L69" s="81"/>
      <c r="M69" s="80">
        <v>6524237</v>
      </c>
      <c r="N69" s="12"/>
    </row>
    <row r="70" spans="2:14" s="20" customFormat="1" ht="15">
      <c r="B70" s="76" t="s">
        <v>526</v>
      </c>
      <c r="C70" s="77" t="s">
        <v>594</v>
      </c>
      <c r="D70" s="261"/>
      <c r="E70" s="261"/>
      <c r="F70" s="261"/>
      <c r="G70" s="260"/>
      <c r="H70" s="261"/>
      <c r="I70" s="82">
        <v>0</v>
      </c>
      <c r="J70" s="81"/>
      <c r="K70" s="82">
        <v>0</v>
      </c>
      <c r="L70" s="81"/>
      <c r="M70" s="80">
        <v>8701450</v>
      </c>
      <c r="N70" s="12"/>
    </row>
    <row r="71" spans="2:14" s="20" customFormat="1" ht="15">
      <c r="B71" s="76" t="s">
        <v>147</v>
      </c>
      <c r="C71" s="77" t="s">
        <v>148</v>
      </c>
      <c r="D71" s="261"/>
      <c r="E71" s="261">
        <v>23530</v>
      </c>
      <c r="F71" s="261"/>
      <c r="G71" s="260">
        <v>0</v>
      </c>
      <c r="H71" s="261"/>
      <c r="I71" s="82">
        <v>23642</v>
      </c>
      <c r="J71" s="81"/>
      <c r="K71" s="82">
        <v>0</v>
      </c>
      <c r="L71" s="81"/>
      <c r="M71" s="80">
        <v>24480</v>
      </c>
      <c r="N71" s="12"/>
    </row>
    <row r="72" spans="2:14" s="20" customFormat="1" ht="15">
      <c r="B72" s="76" t="s">
        <v>149</v>
      </c>
      <c r="C72" s="77" t="s">
        <v>150</v>
      </c>
      <c r="D72" s="261"/>
      <c r="E72" s="261">
        <v>5380778</v>
      </c>
      <c r="F72" s="261"/>
      <c r="G72" s="260">
        <v>518048</v>
      </c>
      <c r="H72" s="261"/>
      <c r="I72" s="82">
        <v>7364556</v>
      </c>
      <c r="J72" s="81"/>
      <c r="K72" s="82">
        <v>68854.61</v>
      </c>
      <c r="L72" s="81"/>
      <c r="M72" s="80">
        <v>8303357</v>
      </c>
      <c r="N72" s="12"/>
    </row>
    <row r="73" spans="2:14" s="20" customFormat="1" ht="15">
      <c r="B73" s="76" t="s">
        <v>151</v>
      </c>
      <c r="C73" s="77" t="s">
        <v>152</v>
      </c>
      <c r="D73" s="261"/>
      <c r="E73" s="261">
        <v>15661.58</v>
      </c>
      <c r="F73" s="261"/>
      <c r="G73" s="260">
        <v>0</v>
      </c>
      <c r="H73" s="261"/>
      <c r="I73" s="82">
        <v>15662</v>
      </c>
      <c r="J73" s="81"/>
      <c r="K73" s="82">
        <v>0</v>
      </c>
      <c r="L73" s="81"/>
      <c r="M73" s="80">
        <v>15662</v>
      </c>
      <c r="N73" s="12"/>
    </row>
    <row r="74" spans="2:14" s="20" customFormat="1" ht="15">
      <c r="B74" s="76" t="s">
        <v>153</v>
      </c>
      <c r="C74" s="77" t="s">
        <v>154</v>
      </c>
      <c r="D74" s="261"/>
      <c r="E74" s="261">
        <v>942057</v>
      </c>
      <c r="F74" s="261"/>
      <c r="G74" s="260">
        <v>0</v>
      </c>
      <c r="H74" s="261"/>
      <c r="I74" s="82">
        <v>863687</v>
      </c>
      <c r="J74" s="81"/>
      <c r="K74" s="82">
        <v>188618.5</v>
      </c>
      <c r="L74" s="81"/>
      <c r="M74" s="80">
        <v>722255</v>
      </c>
      <c r="N74" s="12"/>
    </row>
    <row r="75" spans="2:14" s="20" customFormat="1" ht="15">
      <c r="B75" s="76" t="s">
        <v>155</v>
      </c>
      <c r="C75" s="77" t="s">
        <v>156</v>
      </c>
      <c r="D75" s="261"/>
      <c r="E75" s="261">
        <v>68450</v>
      </c>
      <c r="F75" s="261"/>
      <c r="G75" s="260">
        <v>0</v>
      </c>
      <c r="H75" s="261"/>
      <c r="I75" s="82">
        <v>108531</v>
      </c>
      <c r="J75" s="81"/>
      <c r="K75" s="82">
        <v>0</v>
      </c>
      <c r="L75" s="81"/>
      <c r="M75" s="80">
        <v>115585</v>
      </c>
      <c r="N75" s="12"/>
    </row>
    <row r="76" spans="2:14" s="20" customFormat="1" ht="15">
      <c r="B76" s="76" t="s">
        <v>157</v>
      </c>
      <c r="C76" s="77" t="s">
        <v>158</v>
      </c>
      <c r="D76" s="261"/>
      <c r="E76" s="261">
        <v>295604</v>
      </c>
      <c r="F76" s="261"/>
      <c r="G76" s="260">
        <v>0</v>
      </c>
      <c r="H76" s="261"/>
      <c r="I76" s="82">
        <v>293202</v>
      </c>
      <c r="J76" s="81"/>
      <c r="K76" s="82">
        <v>0</v>
      </c>
      <c r="L76" s="81"/>
      <c r="M76" s="80">
        <v>305737</v>
      </c>
      <c r="N76" s="12"/>
    </row>
    <row r="77" spans="2:14" s="20" customFormat="1" ht="15">
      <c r="B77" s="76" t="s">
        <v>159</v>
      </c>
      <c r="C77" s="77" t="s">
        <v>160</v>
      </c>
      <c r="D77" s="261"/>
      <c r="E77" s="261">
        <v>432445</v>
      </c>
      <c r="F77" s="261"/>
      <c r="G77" s="260">
        <v>103699</v>
      </c>
      <c r="H77" s="261"/>
      <c r="I77" s="82">
        <v>222586</v>
      </c>
      <c r="J77" s="81"/>
      <c r="K77" s="82">
        <v>34071.009999999995</v>
      </c>
      <c r="L77" s="81"/>
      <c r="M77" s="80">
        <v>240280</v>
      </c>
      <c r="N77" s="12"/>
    </row>
    <row r="78" spans="2:14" s="20" customFormat="1" ht="15">
      <c r="B78" s="76" t="s">
        <v>161</v>
      </c>
      <c r="C78" s="77" t="s">
        <v>162</v>
      </c>
      <c r="D78" s="261"/>
      <c r="E78" s="261">
        <v>103480.1</v>
      </c>
      <c r="F78" s="261"/>
      <c r="G78" s="260">
        <v>289253</v>
      </c>
      <c r="H78" s="261"/>
      <c r="I78" s="82">
        <v>175559</v>
      </c>
      <c r="J78" s="81"/>
      <c r="K78" s="82">
        <v>366034.55</v>
      </c>
      <c r="L78" s="81"/>
      <c r="M78" s="80">
        <v>15954</v>
      </c>
      <c r="N78" s="12"/>
    </row>
    <row r="79" spans="2:14" s="20" customFormat="1" ht="15">
      <c r="B79" s="76" t="s">
        <v>163</v>
      </c>
      <c r="C79" s="77" t="s">
        <v>164</v>
      </c>
      <c r="D79" s="261"/>
      <c r="E79" s="261">
        <v>2473015</v>
      </c>
      <c r="F79" s="261"/>
      <c r="G79" s="260">
        <v>555964</v>
      </c>
      <c r="H79" s="261"/>
      <c r="I79" s="82">
        <v>2178693</v>
      </c>
      <c r="J79" s="81"/>
      <c r="K79" s="82">
        <v>437908.05</v>
      </c>
      <c r="L79" s="81"/>
      <c r="M79" s="80">
        <v>1747825</v>
      </c>
      <c r="N79" s="12"/>
    </row>
    <row r="80" spans="2:14" s="20" customFormat="1" ht="15">
      <c r="B80" s="76" t="s">
        <v>165</v>
      </c>
      <c r="C80" s="77" t="s">
        <v>166</v>
      </c>
      <c r="D80" s="261"/>
      <c r="E80" s="261">
        <v>832040</v>
      </c>
      <c r="F80" s="261"/>
      <c r="G80" s="260">
        <v>638610</v>
      </c>
      <c r="H80" s="261"/>
      <c r="I80" s="82">
        <v>524403</v>
      </c>
      <c r="J80" s="81"/>
      <c r="K80" s="82">
        <v>660529.15999999992</v>
      </c>
      <c r="L80" s="81"/>
      <c r="M80" s="80">
        <v>925389</v>
      </c>
      <c r="N80" s="12"/>
    </row>
    <row r="81" spans="2:14" s="20" customFormat="1" ht="15">
      <c r="B81" s="76" t="s">
        <v>167</v>
      </c>
      <c r="C81" s="77" t="s">
        <v>168</v>
      </c>
      <c r="D81" s="261"/>
      <c r="E81" s="261">
        <v>3065264</v>
      </c>
      <c r="F81" s="261"/>
      <c r="G81" s="260">
        <v>1386704</v>
      </c>
      <c r="H81" s="261"/>
      <c r="I81" s="82">
        <v>10485573</v>
      </c>
      <c r="J81" s="81"/>
      <c r="K81" s="82">
        <v>1774522.28</v>
      </c>
      <c r="L81" s="81"/>
      <c r="M81" s="80">
        <v>36337217</v>
      </c>
      <c r="N81" s="12"/>
    </row>
    <row r="82" spans="2:14" s="20" customFormat="1" ht="15">
      <c r="B82" s="76" t="s">
        <v>169</v>
      </c>
      <c r="C82" s="77" t="s">
        <v>170</v>
      </c>
      <c r="D82" s="261"/>
      <c r="E82" s="261">
        <v>2088226</v>
      </c>
      <c r="F82" s="261"/>
      <c r="G82" s="260">
        <v>0</v>
      </c>
      <c r="H82" s="261"/>
      <c r="I82" s="82">
        <v>2295400</v>
      </c>
      <c r="J82" s="81"/>
      <c r="K82" s="82">
        <v>0</v>
      </c>
      <c r="L82" s="81"/>
      <c r="M82" s="80">
        <v>2516379</v>
      </c>
      <c r="N82" s="12"/>
    </row>
    <row r="83" spans="2:14" s="20" customFormat="1" ht="15">
      <c r="B83" s="76" t="s">
        <v>171</v>
      </c>
      <c r="C83" s="77" t="s">
        <v>172</v>
      </c>
      <c r="D83" s="261"/>
      <c r="E83" s="261">
        <v>8610743</v>
      </c>
      <c r="F83" s="261"/>
      <c r="G83" s="260">
        <v>4061032</v>
      </c>
      <c r="H83" s="261"/>
      <c r="I83" s="82">
        <v>10705992</v>
      </c>
      <c r="J83" s="81"/>
      <c r="K83" s="82">
        <v>4363923.62</v>
      </c>
      <c r="L83" s="81"/>
      <c r="M83" s="80">
        <v>8465591</v>
      </c>
      <c r="N83" s="12"/>
    </row>
    <row r="84" spans="2:14" s="20" customFormat="1" ht="15">
      <c r="B84" s="76" t="s">
        <v>173</v>
      </c>
      <c r="C84" s="77" t="s">
        <v>174</v>
      </c>
      <c r="D84" s="261"/>
      <c r="E84" s="261">
        <v>669816</v>
      </c>
      <c r="F84" s="261"/>
      <c r="G84" s="260">
        <v>420108</v>
      </c>
      <c r="H84" s="261"/>
      <c r="I84" s="82">
        <v>3544660</v>
      </c>
      <c r="J84" s="81"/>
      <c r="K84" s="82">
        <v>2801097.73</v>
      </c>
      <c r="L84" s="81"/>
      <c r="M84" s="80">
        <v>5026180</v>
      </c>
      <c r="N84" s="12"/>
    </row>
    <row r="85" spans="2:14" s="20" customFormat="1" ht="15">
      <c r="B85" s="76" t="s">
        <v>175</v>
      </c>
      <c r="C85" s="77" t="s">
        <v>176</v>
      </c>
      <c r="D85" s="261"/>
      <c r="E85" s="261">
        <v>367333</v>
      </c>
      <c r="F85" s="261"/>
      <c r="G85" s="260">
        <v>47427</v>
      </c>
      <c r="H85" s="261"/>
      <c r="I85" s="82">
        <v>293560</v>
      </c>
      <c r="J85" s="81"/>
      <c r="K85" s="82">
        <v>44329.45</v>
      </c>
      <c r="L85" s="81"/>
      <c r="M85" s="80">
        <v>267601</v>
      </c>
      <c r="N85" s="12"/>
    </row>
    <row r="86" spans="2:14" s="20" customFormat="1" ht="15">
      <c r="B86" s="76" t="s">
        <v>177</v>
      </c>
      <c r="C86" s="77" t="s">
        <v>178</v>
      </c>
      <c r="D86" s="261"/>
      <c r="E86" s="261">
        <v>714597</v>
      </c>
      <c r="F86" s="261"/>
      <c r="G86" s="260">
        <v>519118</v>
      </c>
      <c r="H86" s="261"/>
      <c r="I86" s="82">
        <v>205726</v>
      </c>
      <c r="J86" s="81"/>
      <c r="K86" s="82">
        <v>0</v>
      </c>
      <c r="L86" s="81"/>
      <c r="M86" s="80">
        <v>0</v>
      </c>
      <c r="N86" s="12"/>
    </row>
    <row r="87" spans="2:14" s="20" customFormat="1" ht="15">
      <c r="B87" s="76" t="s">
        <v>179</v>
      </c>
      <c r="C87" s="77" t="s">
        <v>180</v>
      </c>
      <c r="D87" s="261"/>
      <c r="E87" s="261">
        <v>9698563</v>
      </c>
      <c r="F87" s="261"/>
      <c r="G87" s="260">
        <v>961225</v>
      </c>
      <c r="H87" s="261"/>
      <c r="I87" s="82">
        <v>16641897</v>
      </c>
      <c r="J87" s="81"/>
      <c r="K87" s="82">
        <v>1145220.8500000001</v>
      </c>
      <c r="L87" s="81"/>
      <c r="M87" s="80">
        <v>18005091</v>
      </c>
      <c r="N87" s="12"/>
    </row>
    <row r="88" spans="2:14" s="20" customFormat="1" ht="15">
      <c r="B88" s="76" t="s">
        <v>181</v>
      </c>
      <c r="C88" s="77" t="s">
        <v>182</v>
      </c>
      <c r="D88" s="261"/>
      <c r="E88" s="261">
        <v>506034</v>
      </c>
      <c r="F88" s="261"/>
      <c r="G88" s="260">
        <v>414259</v>
      </c>
      <c r="H88" s="261"/>
      <c r="I88" s="82">
        <v>37</v>
      </c>
      <c r="J88" s="81"/>
      <c r="K88" s="82">
        <v>0</v>
      </c>
      <c r="L88" s="81"/>
      <c r="M88" s="80">
        <v>80</v>
      </c>
      <c r="N88" s="12"/>
    </row>
    <row r="89" spans="2:14" s="20" customFormat="1" ht="15">
      <c r="B89" s="76" t="s">
        <v>183</v>
      </c>
      <c r="C89" s="77" t="s">
        <v>184</v>
      </c>
      <c r="D89" s="261"/>
      <c r="E89" s="261">
        <v>907208</v>
      </c>
      <c r="F89" s="261"/>
      <c r="G89" s="260">
        <v>778448</v>
      </c>
      <c r="H89" s="261"/>
      <c r="I89" s="82">
        <v>100841</v>
      </c>
      <c r="J89" s="81"/>
      <c r="K89" s="82">
        <v>1801.08</v>
      </c>
      <c r="L89" s="81"/>
      <c r="M89" s="80">
        <v>164168</v>
      </c>
      <c r="N89" s="12"/>
    </row>
    <row r="90" spans="2:14" s="20" customFormat="1" ht="15">
      <c r="B90" s="76" t="s">
        <v>185</v>
      </c>
      <c r="C90" s="77" t="s">
        <v>186</v>
      </c>
      <c r="D90" s="261"/>
      <c r="E90" s="261">
        <v>1283571</v>
      </c>
      <c r="F90" s="261"/>
      <c r="G90" s="260">
        <v>991206</v>
      </c>
      <c r="H90" s="261"/>
      <c r="I90" s="82">
        <v>44383</v>
      </c>
      <c r="J90" s="81"/>
      <c r="K90" s="82">
        <v>16837.3</v>
      </c>
      <c r="L90" s="81"/>
      <c r="M90" s="80">
        <v>59421</v>
      </c>
      <c r="N90" s="12"/>
    </row>
    <row r="91" spans="2:14" s="20" customFormat="1" ht="15">
      <c r="B91" s="76" t="s">
        <v>187</v>
      </c>
      <c r="C91" s="77" t="s">
        <v>188</v>
      </c>
      <c r="D91" s="261"/>
      <c r="E91" s="261"/>
      <c r="F91" s="261"/>
      <c r="G91" s="260"/>
      <c r="H91" s="261"/>
      <c r="I91" s="82">
        <v>896712</v>
      </c>
      <c r="J91" s="81"/>
      <c r="K91" s="82">
        <v>438498.95</v>
      </c>
      <c r="L91" s="81"/>
      <c r="M91" s="80">
        <v>1122128</v>
      </c>
      <c r="N91" s="12"/>
    </row>
    <row r="92" spans="2:14" s="20" customFormat="1" ht="15">
      <c r="B92" s="76" t="s">
        <v>189</v>
      </c>
      <c r="C92" s="77" t="s">
        <v>190</v>
      </c>
      <c r="D92" s="261"/>
      <c r="E92" s="261">
        <v>1748358</v>
      </c>
      <c r="F92" s="261"/>
      <c r="G92" s="260">
        <v>795238</v>
      </c>
      <c r="H92" s="261"/>
      <c r="I92" s="82">
        <v>2110753</v>
      </c>
      <c r="J92" s="81"/>
      <c r="K92" s="82">
        <v>783883.02</v>
      </c>
      <c r="L92" s="81"/>
      <c r="M92" s="80">
        <v>2296406</v>
      </c>
      <c r="N92" s="12"/>
    </row>
    <row r="93" spans="2:14" s="20" customFormat="1" ht="15">
      <c r="B93" s="76" t="s">
        <v>191</v>
      </c>
      <c r="C93" s="77" t="s">
        <v>192</v>
      </c>
      <c r="D93" s="261"/>
      <c r="E93" s="261">
        <v>87656</v>
      </c>
      <c r="F93" s="261"/>
      <c r="G93" s="260">
        <v>0</v>
      </c>
      <c r="H93" s="261"/>
      <c r="I93" s="82">
        <v>79682</v>
      </c>
      <c r="J93" s="81"/>
      <c r="K93" s="82">
        <v>14000.8</v>
      </c>
      <c r="L93" s="81"/>
      <c r="M93" s="80">
        <v>86224</v>
      </c>
      <c r="N93" s="12"/>
    </row>
    <row r="94" spans="2:14" s="20" customFormat="1" ht="15">
      <c r="B94" s="76" t="s">
        <v>193</v>
      </c>
      <c r="C94" s="77" t="s">
        <v>194</v>
      </c>
      <c r="D94" s="261"/>
      <c r="E94" s="261">
        <v>845993</v>
      </c>
      <c r="F94" s="261"/>
      <c r="G94" s="260">
        <v>161368</v>
      </c>
      <c r="H94" s="261"/>
      <c r="I94" s="82">
        <v>856457</v>
      </c>
      <c r="J94" s="81"/>
      <c r="K94" s="82">
        <v>142177.13</v>
      </c>
      <c r="L94" s="81"/>
      <c r="M94" s="80">
        <v>286633</v>
      </c>
      <c r="N94" s="12"/>
    </row>
    <row r="95" spans="2:14" s="20" customFormat="1" ht="15">
      <c r="B95" s="76" t="s">
        <v>195</v>
      </c>
      <c r="C95" s="77" t="s">
        <v>196</v>
      </c>
      <c r="D95" s="261"/>
      <c r="E95" s="261">
        <v>0</v>
      </c>
      <c r="F95" s="261"/>
      <c r="G95" s="260">
        <v>0</v>
      </c>
      <c r="H95" s="261"/>
      <c r="I95" s="82">
        <v>2765702</v>
      </c>
      <c r="J95" s="81"/>
      <c r="K95" s="82">
        <v>0</v>
      </c>
      <c r="L95" s="81"/>
      <c r="M95" s="80">
        <v>5292118</v>
      </c>
      <c r="N95" s="12"/>
    </row>
    <row r="96" spans="2:14" s="20" customFormat="1" ht="15">
      <c r="B96" s="76" t="s">
        <v>197</v>
      </c>
      <c r="C96" s="77" t="s">
        <v>198</v>
      </c>
      <c r="D96" s="261"/>
      <c r="E96" s="261">
        <v>0</v>
      </c>
      <c r="F96" s="261"/>
      <c r="G96" s="260">
        <v>0</v>
      </c>
      <c r="H96" s="261"/>
      <c r="I96" s="82">
        <v>3440333</v>
      </c>
      <c r="J96" s="81"/>
      <c r="K96" s="82">
        <v>1815496.72</v>
      </c>
      <c r="L96" s="81"/>
      <c r="M96" s="80">
        <v>3876543</v>
      </c>
      <c r="N96" s="12"/>
    </row>
    <row r="97" spans="2:14" s="20" customFormat="1" ht="15">
      <c r="B97" s="76" t="s">
        <v>199</v>
      </c>
      <c r="C97" s="77" t="s">
        <v>200</v>
      </c>
      <c r="D97" s="261"/>
      <c r="E97" s="261">
        <v>0</v>
      </c>
      <c r="F97" s="261"/>
      <c r="G97" s="260">
        <v>0</v>
      </c>
      <c r="H97" s="261"/>
      <c r="I97" s="82">
        <v>5691724</v>
      </c>
      <c r="J97" s="81"/>
      <c r="K97" s="82">
        <v>3990419.56</v>
      </c>
      <c r="L97" s="81"/>
      <c r="M97" s="80">
        <v>7296458</v>
      </c>
      <c r="N97" s="12"/>
    </row>
    <row r="98" spans="2:14" s="20" customFormat="1" ht="15">
      <c r="B98" s="76" t="s">
        <v>201</v>
      </c>
      <c r="C98" s="77" t="s">
        <v>202</v>
      </c>
      <c r="D98" s="261"/>
      <c r="E98" s="261">
        <v>0</v>
      </c>
      <c r="F98" s="261"/>
      <c r="G98" s="260">
        <v>0</v>
      </c>
      <c r="H98" s="261"/>
      <c r="I98" s="82">
        <v>881188</v>
      </c>
      <c r="J98" s="81"/>
      <c r="K98" s="82">
        <v>500000</v>
      </c>
      <c r="L98" s="81"/>
      <c r="M98" s="80">
        <v>1518201</v>
      </c>
      <c r="N98" s="12"/>
    </row>
    <row r="99" spans="2:14" s="20" customFormat="1" ht="15">
      <c r="B99" s="76" t="s">
        <v>203</v>
      </c>
      <c r="C99" s="77" t="s">
        <v>204</v>
      </c>
      <c r="D99" s="261"/>
      <c r="E99" s="261">
        <v>0</v>
      </c>
      <c r="F99" s="261"/>
      <c r="G99" s="260">
        <v>0</v>
      </c>
      <c r="H99" s="261"/>
      <c r="I99" s="82">
        <v>93111</v>
      </c>
      <c r="J99" s="81"/>
      <c r="K99" s="82">
        <v>18175.609999999997</v>
      </c>
      <c r="L99" s="81"/>
      <c r="M99" s="80">
        <v>126968</v>
      </c>
      <c r="N99" s="12"/>
    </row>
    <row r="100" spans="2:14" s="20" customFormat="1" ht="15">
      <c r="B100" s="76" t="s">
        <v>205</v>
      </c>
      <c r="C100" s="77" t="s">
        <v>206</v>
      </c>
      <c r="D100" s="261"/>
      <c r="E100" s="261">
        <v>0</v>
      </c>
      <c r="F100" s="261"/>
      <c r="G100" s="260">
        <v>0</v>
      </c>
      <c r="H100" s="261"/>
      <c r="I100" s="82">
        <v>5352479</v>
      </c>
      <c r="J100" s="81"/>
      <c r="K100" s="82">
        <v>10932.13</v>
      </c>
      <c r="L100" s="81"/>
      <c r="M100" s="80">
        <v>10226904</v>
      </c>
      <c r="N100" s="12"/>
    </row>
    <row r="101" spans="2:14" s="20" customFormat="1" ht="15">
      <c r="B101" s="76" t="s">
        <v>207</v>
      </c>
      <c r="C101" s="77" t="s">
        <v>208</v>
      </c>
      <c r="D101" s="261"/>
      <c r="E101" s="261">
        <v>4687686</v>
      </c>
      <c r="F101" s="261"/>
      <c r="G101" s="260">
        <v>1133645</v>
      </c>
      <c r="H101" s="261"/>
      <c r="I101" s="82">
        <v>2916503</v>
      </c>
      <c r="J101" s="81"/>
      <c r="K101" s="82">
        <v>1128955.44</v>
      </c>
      <c r="L101" s="81"/>
      <c r="M101" s="80">
        <v>2629332</v>
      </c>
      <c r="N101" s="12"/>
    </row>
    <row r="102" spans="2:14" s="20" customFormat="1" ht="15">
      <c r="B102" s="76" t="s">
        <v>209</v>
      </c>
      <c r="C102" s="77" t="s">
        <v>210</v>
      </c>
      <c r="D102" s="261"/>
      <c r="E102" s="261">
        <v>133894</v>
      </c>
      <c r="F102" s="261"/>
      <c r="G102" s="260">
        <v>0</v>
      </c>
      <c r="H102" s="261"/>
      <c r="I102" s="82">
        <v>147958</v>
      </c>
      <c r="J102" s="81"/>
      <c r="K102" s="82">
        <v>0</v>
      </c>
      <c r="L102" s="81"/>
      <c r="M102" s="80">
        <v>172694</v>
      </c>
      <c r="N102" s="12"/>
    </row>
    <row r="103" spans="2:14" s="20" customFormat="1" ht="15">
      <c r="B103" s="76" t="s">
        <v>211</v>
      </c>
      <c r="C103" s="77" t="s">
        <v>212</v>
      </c>
      <c r="D103" s="261"/>
      <c r="E103" s="261">
        <v>120726</v>
      </c>
      <c r="F103" s="261"/>
      <c r="G103" s="260">
        <v>24046</v>
      </c>
      <c r="H103" s="261"/>
      <c r="I103" s="82">
        <v>129100</v>
      </c>
      <c r="J103" s="81"/>
      <c r="K103" s="82">
        <v>25372</v>
      </c>
      <c r="L103" s="81"/>
      <c r="M103" s="80">
        <v>115678</v>
      </c>
      <c r="N103" s="12"/>
    </row>
    <row r="104" spans="2:14" s="20" customFormat="1" ht="15">
      <c r="B104" s="76" t="s">
        <v>213</v>
      </c>
      <c r="C104" s="77" t="s">
        <v>214</v>
      </c>
      <c r="D104" s="261"/>
      <c r="E104" s="261">
        <v>195420</v>
      </c>
      <c r="F104" s="261"/>
      <c r="G104" s="260">
        <v>0</v>
      </c>
      <c r="H104" s="261"/>
      <c r="I104" s="82">
        <v>194318</v>
      </c>
      <c r="J104" s="81"/>
      <c r="K104" s="82">
        <v>0</v>
      </c>
      <c r="L104" s="81"/>
      <c r="M104" s="80">
        <v>208338</v>
      </c>
      <c r="N104" s="12"/>
    </row>
    <row r="105" spans="2:14" s="20" customFormat="1" ht="15">
      <c r="B105" s="76" t="s">
        <v>215</v>
      </c>
      <c r="C105" s="77" t="s">
        <v>216</v>
      </c>
      <c r="D105" s="261"/>
      <c r="E105" s="261">
        <v>4212375</v>
      </c>
      <c r="F105" s="261"/>
      <c r="G105" s="260">
        <v>550970</v>
      </c>
      <c r="H105" s="261"/>
      <c r="I105" s="82">
        <v>4287976</v>
      </c>
      <c r="J105" s="81"/>
      <c r="K105" s="82">
        <v>797855.09</v>
      </c>
      <c r="L105" s="81"/>
      <c r="M105" s="80">
        <v>4438992</v>
      </c>
      <c r="N105" s="12"/>
    </row>
    <row r="106" spans="2:14" s="20" customFormat="1" ht="15">
      <c r="B106" s="76" t="s">
        <v>217</v>
      </c>
      <c r="C106" s="77" t="s">
        <v>218</v>
      </c>
      <c r="D106" s="261"/>
      <c r="E106" s="261">
        <v>801256</v>
      </c>
      <c r="F106" s="261"/>
      <c r="G106" s="260">
        <v>413440</v>
      </c>
      <c r="H106" s="261"/>
      <c r="I106" s="82">
        <v>1200230</v>
      </c>
      <c r="J106" s="81"/>
      <c r="K106" s="82">
        <v>1001088.04</v>
      </c>
      <c r="L106" s="81"/>
      <c r="M106" s="80">
        <v>700283</v>
      </c>
      <c r="N106" s="12"/>
    </row>
    <row r="107" spans="2:14" s="20" customFormat="1" ht="15">
      <c r="B107" s="76" t="s">
        <v>219</v>
      </c>
      <c r="C107" s="77" t="s">
        <v>220</v>
      </c>
      <c r="D107" s="261"/>
      <c r="E107" s="261">
        <v>2613012</v>
      </c>
      <c r="F107" s="261"/>
      <c r="G107" s="260">
        <v>191438</v>
      </c>
      <c r="H107" s="261"/>
      <c r="I107" s="82">
        <v>2494681</v>
      </c>
      <c r="J107" s="81"/>
      <c r="K107" s="82">
        <v>348144.02</v>
      </c>
      <c r="L107" s="81"/>
      <c r="M107" s="80">
        <v>2366986</v>
      </c>
      <c r="N107" s="12"/>
    </row>
    <row r="108" spans="2:14" s="20" customFormat="1" ht="15">
      <c r="B108" s="76" t="s">
        <v>221</v>
      </c>
      <c r="C108" s="77" t="s">
        <v>222</v>
      </c>
      <c r="D108" s="261"/>
      <c r="E108" s="261">
        <v>674233</v>
      </c>
      <c r="F108" s="261"/>
      <c r="G108" s="260">
        <v>41774</v>
      </c>
      <c r="H108" s="261"/>
      <c r="I108" s="82">
        <v>663122</v>
      </c>
      <c r="J108" s="81"/>
      <c r="K108" s="82">
        <v>20662.32</v>
      </c>
      <c r="L108" s="81"/>
      <c r="M108" s="80">
        <v>640832</v>
      </c>
      <c r="N108" s="12"/>
    </row>
    <row r="109" spans="2:14" s="20" customFormat="1" ht="15">
      <c r="B109" s="76" t="s">
        <v>223</v>
      </c>
      <c r="C109" s="77" t="s">
        <v>224</v>
      </c>
      <c r="D109" s="261"/>
      <c r="E109" s="261">
        <v>14689</v>
      </c>
      <c r="F109" s="261"/>
      <c r="G109" s="260">
        <v>0</v>
      </c>
      <c r="H109" s="261"/>
      <c r="I109" s="82">
        <v>14610</v>
      </c>
      <c r="J109" s="81"/>
      <c r="K109" s="82">
        <v>14610</v>
      </c>
      <c r="L109" s="81"/>
      <c r="M109" s="80">
        <v>0</v>
      </c>
      <c r="N109" s="12"/>
    </row>
    <row r="110" spans="2:14" s="20" customFormat="1" ht="15">
      <c r="B110" s="76" t="s">
        <v>225</v>
      </c>
      <c r="C110" s="77" t="s">
        <v>226</v>
      </c>
      <c r="D110" s="261"/>
      <c r="E110" s="261">
        <v>1579355</v>
      </c>
      <c r="F110" s="261"/>
      <c r="G110" s="260">
        <v>628026</v>
      </c>
      <c r="H110" s="261"/>
      <c r="I110" s="82">
        <v>2894769</v>
      </c>
      <c r="J110" s="81"/>
      <c r="K110" s="82">
        <v>819583.59</v>
      </c>
      <c r="L110" s="81"/>
      <c r="M110" s="80">
        <v>4611405</v>
      </c>
      <c r="N110" s="12"/>
    </row>
    <row r="111" spans="2:14" s="20" customFormat="1" ht="15">
      <c r="B111" s="76" t="s">
        <v>227</v>
      </c>
      <c r="C111" s="77" t="s">
        <v>228</v>
      </c>
      <c r="D111" s="261"/>
      <c r="E111" s="261">
        <v>8390134</v>
      </c>
      <c r="F111" s="261"/>
      <c r="G111" s="260">
        <v>0</v>
      </c>
      <c r="H111" s="261"/>
      <c r="I111" s="82">
        <v>13725841</v>
      </c>
      <c r="J111" s="81"/>
      <c r="K111" s="82">
        <v>4400000</v>
      </c>
      <c r="L111" s="81"/>
      <c r="M111" s="80">
        <v>13915291</v>
      </c>
      <c r="N111" s="12"/>
    </row>
    <row r="112" spans="2:14" s="20" customFormat="1" ht="15">
      <c r="B112" s="76" t="s">
        <v>229</v>
      </c>
      <c r="C112" s="77" t="s">
        <v>230</v>
      </c>
      <c r="D112" s="261"/>
      <c r="E112" s="261">
        <v>1734133</v>
      </c>
      <c r="F112" s="261"/>
      <c r="G112" s="260">
        <v>711739</v>
      </c>
      <c r="H112" s="261"/>
      <c r="I112" s="82">
        <v>2559067</v>
      </c>
      <c r="J112" s="81"/>
      <c r="K112" s="82">
        <v>718100.62</v>
      </c>
      <c r="L112" s="81"/>
      <c r="M112" s="80">
        <v>2049830</v>
      </c>
      <c r="N112" s="12"/>
    </row>
    <row r="113" spans="2:14" s="20" customFormat="1" ht="15">
      <c r="B113" s="76" t="s">
        <v>527</v>
      </c>
      <c r="C113" s="77" t="s">
        <v>595</v>
      </c>
      <c r="D113" s="261"/>
      <c r="E113" s="261"/>
      <c r="F113" s="261"/>
      <c r="G113" s="260"/>
      <c r="H113" s="261"/>
      <c r="I113" s="82">
        <v>0</v>
      </c>
      <c r="J113" s="81"/>
      <c r="K113" s="82">
        <v>19917</v>
      </c>
      <c r="L113" s="81"/>
      <c r="M113" s="80">
        <v>210030</v>
      </c>
      <c r="N113" s="12"/>
    </row>
    <row r="114" spans="2:14" s="20" customFormat="1" ht="15">
      <c r="B114" s="76" t="s">
        <v>231</v>
      </c>
      <c r="C114" s="77" t="s">
        <v>232</v>
      </c>
      <c r="D114" s="261"/>
      <c r="E114" s="261">
        <v>328053</v>
      </c>
      <c r="F114" s="261"/>
      <c r="G114" s="260">
        <v>217208</v>
      </c>
      <c r="H114" s="261"/>
      <c r="I114" s="82">
        <v>3478</v>
      </c>
      <c r="J114" s="81"/>
      <c r="K114" s="82">
        <v>1177.51</v>
      </c>
      <c r="L114" s="81"/>
      <c r="M114" s="80">
        <v>0</v>
      </c>
      <c r="N114" s="12"/>
    </row>
    <row r="115" spans="2:14" s="20" customFormat="1" ht="15">
      <c r="B115" s="76" t="s">
        <v>536</v>
      </c>
      <c r="C115" s="77" t="s">
        <v>596</v>
      </c>
      <c r="D115" s="261"/>
      <c r="E115" s="261"/>
      <c r="F115" s="261"/>
      <c r="G115" s="260"/>
      <c r="H115" s="261"/>
      <c r="I115" s="82">
        <v>0</v>
      </c>
      <c r="J115" s="81"/>
      <c r="K115" s="82">
        <v>0</v>
      </c>
      <c r="L115" s="81"/>
      <c r="M115" s="80">
        <v>3286</v>
      </c>
      <c r="N115" s="12"/>
    </row>
    <row r="116" spans="2:14" s="20" customFormat="1" ht="15">
      <c r="B116" s="76" t="s">
        <v>233</v>
      </c>
      <c r="C116" s="77" t="s">
        <v>234</v>
      </c>
      <c r="D116" s="261"/>
      <c r="E116" s="261">
        <v>50106</v>
      </c>
      <c r="F116" s="261"/>
      <c r="G116" s="260">
        <v>50106</v>
      </c>
      <c r="H116" s="261"/>
      <c r="I116" s="82">
        <v>0</v>
      </c>
      <c r="J116" s="81"/>
      <c r="K116" s="82">
        <v>0</v>
      </c>
      <c r="L116" s="81"/>
      <c r="M116" s="80">
        <v>0</v>
      </c>
      <c r="N116" s="12"/>
    </row>
    <row r="117" spans="2:14" s="20" customFormat="1" ht="15">
      <c r="B117" s="76" t="s">
        <v>235</v>
      </c>
      <c r="C117" s="77" t="s">
        <v>236</v>
      </c>
      <c r="D117" s="261"/>
      <c r="E117" s="261">
        <v>20861</v>
      </c>
      <c r="F117" s="261"/>
      <c r="G117" s="260">
        <v>0</v>
      </c>
      <c r="H117" s="261"/>
      <c r="I117" s="82">
        <v>11527</v>
      </c>
      <c r="J117" s="81"/>
      <c r="K117" s="82">
        <v>11527</v>
      </c>
      <c r="L117" s="81"/>
      <c r="M117" s="80">
        <v>0</v>
      </c>
      <c r="N117" s="12"/>
    </row>
    <row r="118" spans="2:14" s="20" customFormat="1" ht="15">
      <c r="B118" s="76" t="s">
        <v>237</v>
      </c>
      <c r="C118" s="77" t="s">
        <v>238</v>
      </c>
      <c r="D118" s="261"/>
      <c r="E118" s="261">
        <v>179</v>
      </c>
      <c r="F118" s="261"/>
      <c r="G118" s="260">
        <v>178</v>
      </c>
      <c r="H118" s="261"/>
      <c r="I118" s="82">
        <v>0</v>
      </c>
      <c r="J118" s="81"/>
      <c r="K118" s="82">
        <v>0</v>
      </c>
      <c r="L118" s="81"/>
      <c r="M118" s="80">
        <v>0</v>
      </c>
      <c r="N118" s="12"/>
    </row>
    <row r="119" spans="2:14" s="20" customFormat="1" ht="15">
      <c r="B119" s="76" t="s">
        <v>239</v>
      </c>
      <c r="C119" s="77" t="s">
        <v>240</v>
      </c>
      <c r="D119" s="261"/>
      <c r="E119" s="261">
        <v>156930</v>
      </c>
      <c r="F119" s="261"/>
      <c r="G119" s="260">
        <v>29824</v>
      </c>
      <c r="H119" s="261"/>
      <c r="I119" s="82">
        <v>154333</v>
      </c>
      <c r="J119" s="81"/>
      <c r="K119" s="82">
        <v>45601.91</v>
      </c>
      <c r="L119" s="81"/>
      <c r="M119" s="80">
        <v>115662</v>
      </c>
      <c r="N119" s="12"/>
    </row>
    <row r="120" spans="2:14" s="20" customFormat="1" ht="15">
      <c r="B120" s="76" t="s">
        <v>241</v>
      </c>
      <c r="C120" s="77" t="s">
        <v>242</v>
      </c>
      <c r="D120" s="261"/>
      <c r="E120" s="261">
        <v>2576932</v>
      </c>
      <c r="F120" s="261"/>
      <c r="G120" s="260">
        <v>62515</v>
      </c>
      <c r="H120" s="261"/>
      <c r="I120" s="82">
        <v>2747601</v>
      </c>
      <c r="J120" s="81"/>
      <c r="K120" s="82">
        <v>33148</v>
      </c>
      <c r="L120" s="81"/>
      <c r="M120" s="80">
        <v>3806885</v>
      </c>
      <c r="N120" s="12"/>
    </row>
    <row r="121" spans="2:14" s="20" customFormat="1" ht="15">
      <c r="B121" s="76" t="s">
        <v>243</v>
      </c>
      <c r="C121" s="77" t="s">
        <v>244</v>
      </c>
      <c r="D121" s="261"/>
      <c r="E121" s="261">
        <v>1033379</v>
      </c>
      <c r="F121" s="261"/>
      <c r="G121" s="260">
        <v>3858225</v>
      </c>
      <c r="H121" s="261"/>
      <c r="I121" s="82">
        <v>1518847</v>
      </c>
      <c r="J121" s="81"/>
      <c r="K121" s="82">
        <v>7193537.04</v>
      </c>
      <c r="L121" s="81"/>
      <c r="M121" s="80">
        <v>3801823</v>
      </c>
      <c r="N121" s="12"/>
    </row>
    <row r="122" spans="2:14" s="20" customFormat="1" ht="15">
      <c r="B122" s="76" t="s">
        <v>245</v>
      </c>
      <c r="C122" s="77" t="s">
        <v>246</v>
      </c>
      <c r="D122" s="261"/>
      <c r="E122" s="261">
        <v>63629</v>
      </c>
      <c r="F122" s="261"/>
      <c r="G122" s="260">
        <v>0</v>
      </c>
      <c r="H122" s="261"/>
      <c r="I122" s="82">
        <v>63270</v>
      </c>
      <c r="J122" s="81"/>
      <c r="K122" s="82">
        <v>0</v>
      </c>
      <c r="L122" s="81"/>
      <c r="M122" s="80">
        <v>67887</v>
      </c>
      <c r="N122" s="12"/>
    </row>
    <row r="123" spans="2:14" s="20" customFormat="1" ht="15">
      <c r="B123" s="76" t="s">
        <v>247</v>
      </c>
      <c r="C123" s="77" t="s">
        <v>248</v>
      </c>
      <c r="D123" s="261"/>
      <c r="E123" s="261">
        <v>1733923</v>
      </c>
      <c r="F123" s="261"/>
      <c r="G123" s="260">
        <v>746817</v>
      </c>
      <c r="H123" s="261"/>
      <c r="I123" s="82">
        <v>4066676</v>
      </c>
      <c r="J123" s="81"/>
      <c r="K123" s="82">
        <v>1710182.51</v>
      </c>
      <c r="L123" s="81"/>
      <c r="M123" s="80">
        <v>2116522</v>
      </c>
      <c r="N123" s="12"/>
    </row>
    <row r="124" spans="2:14" s="20" customFormat="1" ht="15">
      <c r="B124" s="76" t="s">
        <v>249</v>
      </c>
      <c r="C124" s="77" t="s">
        <v>250</v>
      </c>
      <c r="D124" s="261"/>
      <c r="E124" s="261">
        <v>1450351</v>
      </c>
      <c r="F124" s="261"/>
      <c r="G124" s="260">
        <v>811224</v>
      </c>
      <c r="H124" s="261"/>
      <c r="I124" s="82">
        <v>2942063</v>
      </c>
      <c r="J124" s="81"/>
      <c r="K124" s="82">
        <v>1216676.8500000001</v>
      </c>
      <c r="L124" s="81"/>
      <c r="M124" s="80">
        <v>4523722</v>
      </c>
      <c r="N124" s="12"/>
    </row>
    <row r="125" spans="2:14" s="20" customFormat="1" ht="15">
      <c r="B125" s="76" t="s">
        <v>251</v>
      </c>
      <c r="C125" s="77" t="s">
        <v>252</v>
      </c>
      <c r="D125" s="261"/>
      <c r="E125" s="261">
        <v>9211342</v>
      </c>
      <c r="F125" s="261"/>
      <c r="G125" s="260">
        <v>7306737</v>
      </c>
      <c r="H125" s="261"/>
      <c r="I125" s="82">
        <v>12682242</v>
      </c>
      <c r="J125" s="81"/>
      <c r="K125" s="82">
        <v>6190756.71</v>
      </c>
      <c r="L125" s="81"/>
      <c r="M125" s="80">
        <v>23928571</v>
      </c>
      <c r="N125" s="12"/>
    </row>
    <row r="126" spans="2:14" s="20" customFormat="1" ht="15">
      <c r="B126" s="76" t="s">
        <v>253</v>
      </c>
      <c r="C126" s="77" t="s">
        <v>254</v>
      </c>
      <c r="D126" s="261"/>
      <c r="E126" s="261"/>
      <c r="F126" s="261"/>
      <c r="G126" s="260"/>
      <c r="H126" s="261"/>
      <c r="I126" s="82">
        <v>207490</v>
      </c>
      <c r="J126" s="81"/>
      <c r="K126" s="82">
        <v>0</v>
      </c>
      <c r="L126" s="81"/>
      <c r="M126" s="80">
        <v>247433</v>
      </c>
      <c r="N126" s="12"/>
    </row>
    <row r="127" spans="2:14" s="20" customFormat="1" ht="15">
      <c r="B127" s="76" t="s">
        <v>255</v>
      </c>
      <c r="C127" s="77" t="s">
        <v>256</v>
      </c>
      <c r="D127" s="261"/>
      <c r="E127" s="261">
        <v>676191</v>
      </c>
      <c r="F127" s="261"/>
      <c r="G127" s="260">
        <v>458017</v>
      </c>
      <c r="H127" s="261"/>
      <c r="I127" s="82">
        <v>345386</v>
      </c>
      <c r="J127" s="81"/>
      <c r="K127" s="82">
        <v>347192.09</v>
      </c>
      <c r="L127" s="81"/>
      <c r="M127" s="80">
        <v>575012</v>
      </c>
      <c r="N127" s="12"/>
    </row>
    <row r="128" spans="2:14" s="62" customFormat="1" ht="15">
      <c r="B128" s="76" t="s">
        <v>257</v>
      </c>
      <c r="C128" s="77" t="s">
        <v>258</v>
      </c>
      <c r="D128" s="261"/>
      <c r="E128" s="261">
        <v>564203</v>
      </c>
      <c r="F128" s="261"/>
      <c r="G128" s="260">
        <v>1485</v>
      </c>
      <c r="H128" s="261"/>
      <c r="I128" s="82">
        <v>562415</v>
      </c>
      <c r="J128" s="81"/>
      <c r="K128" s="82">
        <v>132.6</v>
      </c>
      <c r="L128" s="81"/>
      <c r="M128" s="80">
        <v>581667</v>
      </c>
      <c r="N128" s="63"/>
    </row>
    <row r="129" spans="2:14" s="20" customFormat="1" ht="15">
      <c r="B129" s="76" t="s">
        <v>259</v>
      </c>
      <c r="C129" s="77" t="s">
        <v>260</v>
      </c>
      <c r="D129" s="261"/>
      <c r="E129" s="261">
        <v>4371419</v>
      </c>
      <c r="F129" s="261"/>
      <c r="G129" s="260">
        <v>3541453</v>
      </c>
      <c r="H129" s="261"/>
      <c r="I129" s="82">
        <v>5968323</v>
      </c>
      <c r="J129" s="81"/>
      <c r="K129" s="82">
        <v>3847313.06</v>
      </c>
      <c r="L129" s="81"/>
      <c r="M129" s="80">
        <v>6279324</v>
      </c>
      <c r="N129" s="12"/>
    </row>
    <row r="130" spans="2:14" s="20" customFormat="1" ht="15">
      <c r="B130" s="76" t="s">
        <v>261</v>
      </c>
      <c r="C130" s="77" t="s">
        <v>262</v>
      </c>
      <c r="D130" s="261"/>
      <c r="E130" s="261">
        <v>5855543</v>
      </c>
      <c r="F130" s="261"/>
      <c r="G130" s="260">
        <v>1841296</v>
      </c>
      <c r="H130" s="261"/>
      <c r="I130" s="82">
        <v>6063100</v>
      </c>
      <c r="J130" s="81"/>
      <c r="K130" s="82">
        <v>2046282.8</v>
      </c>
      <c r="L130" s="81"/>
      <c r="M130" s="80">
        <v>7329463</v>
      </c>
      <c r="N130" s="12"/>
    </row>
    <row r="131" spans="2:14" s="20" customFormat="1" ht="15">
      <c r="B131" s="76" t="s">
        <v>263</v>
      </c>
      <c r="C131" s="77" t="s">
        <v>264</v>
      </c>
      <c r="D131" s="261"/>
      <c r="E131" s="261">
        <v>134</v>
      </c>
      <c r="F131" s="261"/>
      <c r="G131" s="260">
        <v>0</v>
      </c>
      <c r="H131" s="261"/>
      <c r="I131" s="82">
        <v>0</v>
      </c>
      <c r="J131" s="81"/>
      <c r="K131" s="82">
        <v>0</v>
      </c>
      <c r="L131" s="81"/>
      <c r="M131" s="80">
        <v>189</v>
      </c>
      <c r="N131" s="12"/>
    </row>
    <row r="132" spans="2:14" s="20" customFormat="1" ht="15">
      <c r="B132" s="76" t="s">
        <v>265</v>
      </c>
      <c r="C132" s="77" t="s">
        <v>266</v>
      </c>
      <c r="D132" s="261"/>
      <c r="E132" s="261">
        <v>1359059</v>
      </c>
      <c r="F132" s="261"/>
      <c r="G132" s="260">
        <v>0</v>
      </c>
      <c r="H132" s="261"/>
      <c r="I132" s="82">
        <v>1880923</v>
      </c>
      <c r="J132" s="81"/>
      <c r="K132" s="82">
        <v>182779.23</v>
      </c>
      <c r="L132" s="81"/>
      <c r="M132" s="80">
        <v>2133223</v>
      </c>
      <c r="N132" s="12"/>
    </row>
    <row r="133" spans="2:14" s="20" customFormat="1" ht="15">
      <c r="B133" s="76" t="s">
        <v>267</v>
      </c>
      <c r="C133" s="77" t="s">
        <v>268</v>
      </c>
      <c r="D133" s="261"/>
      <c r="E133" s="261">
        <v>1487659</v>
      </c>
      <c r="F133" s="261"/>
      <c r="G133" s="260">
        <v>1487659</v>
      </c>
      <c r="H133" s="261"/>
      <c r="I133" s="82">
        <v>2734654</v>
      </c>
      <c r="J133" s="81"/>
      <c r="K133" s="82">
        <v>2504166.0699999998</v>
      </c>
      <c r="L133" s="81"/>
      <c r="M133" s="80">
        <v>4300553</v>
      </c>
      <c r="N133" s="12"/>
    </row>
    <row r="134" spans="2:14" s="20" customFormat="1" ht="15">
      <c r="B134" s="76" t="s">
        <v>269</v>
      </c>
      <c r="C134" s="77" t="s">
        <v>270</v>
      </c>
      <c r="D134" s="261"/>
      <c r="E134" s="261">
        <v>8</v>
      </c>
      <c r="F134" s="261"/>
      <c r="G134" s="260">
        <v>8</v>
      </c>
      <c r="H134" s="261"/>
      <c r="I134" s="82">
        <v>68426</v>
      </c>
      <c r="J134" s="81"/>
      <c r="K134" s="82">
        <v>30</v>
      </c>
      <c r="L134" s="81"/>
      <c r="M134" s="80">
        <v>75184</v>
      </c>
      <c r="N134" s="12"/>
    </row>
    <row r="135" spans="2:14" s="20" customFormat="1" ht="15">
      <c r="B135" s="76" t="s">
        <v>271</v>
      </c>
      <c r="C135" s="77" t="s">
        <v>272</v>
      </c>
      <c r="D135" s="261"/>
      <c r="E135" s="261">
        <v>27448</v>
      </c>
      <c r="F135" s="261"/>
      <c r="G135" s="260">
        <v>10804</v>
      </c>
      <c r="H135" s="261"/>
      <c r="I135" s="82">
        <v>27448</v>
      </c>
      <c r="J135" s="81"/>
      <c r="K135" s="82">
        <v>8146.01</v>
      </c>
      <c r="L135" s="81"/>
      <c r="M135" s="80">
        <v>38419</v>
      </c>
      <c r="N135" s="12"/>
    </row>
    <row r="136" spans="2:14" s="20" customFormat="1" ht="15">
      <c r="B136" s="76" t="s">
        <v>273</v>
      </c>
      <c r="C136" s="77" t="s">
        <v>274</v>
      </c>
      <c r="D136" s="261"/>
      <c r="E136" s="261">
        <v>3226833</v>
      </c>
      <c r="F136" s="261"/>
      <c r="G136" s="260">
        <v>1568873</v>
      </c>
      <c r="H136" s="261"/>
      <c r="I136" s="82">
        <v>5596639</v>
      </c>
      <c r="J136" s="81"/>
      <c r="K136" s="82">
        <v>2097315.52</v>
      </c>
      <c r="L136" s="81"/>
      <c r="M136" s="80">
        <v>7235169</v>
      </c>
      <c r="N136" s="12"/>
    </row>
    <row r="137" spans="2:14" s="20" customFormat="1" ht="15">
      <c r="B137" s="76" t="s">
        <v>275</v>
      </c>
      <c r="C137" s="77" t="s">
        <v>276</v>
      </c>
      <c r="D137" s="261"/>
      <c r="E137" s="261">
        <v>7357717</v>
      </c>
      <c r="F137" s="261"/>
      <c r="G137" s="260">
        <v>1068744</v>
      </c>
      <c r="H137" s="261"/>
      <c r="I137" s="82">
        <v>5418875</v>
      </c>
      <c r="J137" s="81"/>
      <c r="K137" s="82">
        <v>194637.2</v>
      </c>
      <c r="L137" s="81"/>
      <c r="M137" s="80">
        <v>5787783</v>
      </c>
      <c r="N137" s="12"/>
    </row>
    <row r="138" spans="2:14" s="20" customFormat="1" ht="15">
      <c r="B138" s="76" t="s">
        <v>277</v>
      </c>
      <c r="C138" s="77" t="s">
        <v>278</v>
      </c>
      <c r="D138" s="261"/>
      <c r="E138" s="261">
        <v>2</v>
      </c>
      <c r="F138" s="261"/>
      <c r="G138" s="260">
        <v>0</v>
      </c>
      <c r="H138" s="261"/>
      <c r="I138" s="82">
        <v>2</v>
      </c>
      <c r="J138" s="81"/>
      <c r="K138" s="82">
        <v>0</v>
      </c>
      <c r="L138" s="81"/>
      <c r="M138" s="80">
        <v>2</v>
      </c>
      <c r="N138" s="12"/>
    </row>
    <row r="139" spans="2:14" s="20" customFormat="1" ht="15">
      <c r="B139" s="76" t="s">
        <v>279</v>
      </c>
      <c r="C139" s="77" t="s">
        <v>280</v>
      </c>
      <c r="D139" s="261"/>
      <c r="E139" s="261">
        <v>548527</v>
      </c>
      <c r="F139" s="261"/>
      <c r="G139" s="260">
        <v>0</v>
      </c>
      <c r="H139" s="261"/>
      <c r="I139" s="82">
        <v>438473</v>
      </c>
      <c r="J139" s="81"/>
      <c r="K139" s="82">
        <v>0</v>
      </c>
      <c r="L139" s="81"/>
      <c r="M139" s="80">
        <v>4111699</v>
      </c>
      <c r="N139" s="12"/>
    </row>
    <row r="140" spans="2:14" s="20" customFormat="1" ht="15">
      <c r="B140" s="76" t="s">
        <v>281</v>
      </c>
      <c r="C140" s="77" t="s">
        <v>282</v>
      </c>
      <c r="D140" s="261"/>
      <c r="E140" s="261">
        <v>4643744.51</v>
      </c>
      <c r="F140" s="261"/>
      <c r="G140" s="260">
        <v>1331579</v>
      </c>
      <c r="H140" s="261"/>
      <c r="I140" s="82">
        <v>4523188</v>
      </c>
      <c r="J140" s="81"/>
      <c r="K140" s="82">
        <v>2477008.7400000002</v>
      </c>
      <c r="L140" s="81"/>
      <c r="M140" s="80">
        <v>6428206</v>
      </c>
      <c r="N140" s="12"/>
    </row>
    <row r="141" spans="2:14" s="20" customFormat="1" ht="15">
      <c r="B141" s="76" t="s">
        <v>283</v>
      </c>
      <c r="C141" s="77" t="s">
        <v>284</v>
      </c>
      <c r="D141" s="261"/>
      <c r="E141" s="261">
        <v>594959.80000000005</v>
      </c>
      <c r="F141" s="261"/>
      <c r="G141" s="260">
        <v>404635</v>
      </c>
      <c r="H141" s="261"/>
      <c r="I141" s="82">
        <v>892983</v>
      </c>
      <c r="J141" s="81"/>
      <c r="K141" s="82">
        <v>467323.55</v>
      </c>
      <c r="L141" s="81"/>
      <c r="M141" s="80">
        <v>1491010</v>
      </c>
      <c r="N141" s="12"/>
    </row>
    <row r="142" spans="2:14" s="20" customFormat="1" ht="15">
      <c r="B142" s="76" t="s">
        <v>285</v>
      </c>
      <c r="C142" s="77" t="s">
        <v>286</v>
      </c>
      <c r="D142" s="261"/>
      <c r="E142" s="261">
        <v>175709</v>
      </c>
      <c r="F142" s="261"/>
      <c r="G142" s="260">
        <v>30291</v>
      </c>
      <c r="H142" s="261"/>
      <c r="I142" s="82">
        <v>247735</v>
      </c>
      <c r="J142" s="81"/>
      <c r="K142" s="82">
        <v>75398.509999999995</v>
      </c>
      <c r="L142" s="81"/>
      <c r="M142" s="80">
        <v>226562</v>
      </c>
      <c r="N142" s="12"/>
    </row>
    <row r="143" spans="2:14" s="20" customFormat="1" ht="15">
      <c r="B143" s="76" t="s">
        <v>287</v>
      </c>
      <c r="C143" s="77" t="s">
        <v>288</v>
      </c>
      <c r="D143" s="261"/>
      <c r="E143" s="261">
        <v>6368</v>
      </c>
      <c r="F143" s="261"/>
      <c r="G143" s="260">
        <v>0</v>
      </c>
      <c r="H143" s="261"/>
      <c r="I143" s="82">
        <v>398882</v>
      </c>
      <c r="J143" s="81"/>
      <c r="K143" s="82">
        <v>308074.36</v>
      </c>
      <c r="L143" s="81"/>
      <c r="M143" s="80">
        <v>2308086</v>
      </c>
      <c r="N143" s="12"/>
    </row>
    <row r="144" spans="2:14" s="20" customFormat="1" ht="15">
      <c r="B144" s="76" t="s">
        <v>289</v>
      </c>
      <c r="C144" s="77" t="s">
        <v>290</v>
      </c>
      <c r="D144" s="261"/>
      <c r="E144" s="261">
        <v>174735</v>
      </c>
      <c r="F144" s="261"/>
      <c r="G144" s="260">
        <v>0</v>
      </c>
      <c r="H144" s="261"/>
      <c r="I144" s="82">
        <v>353780</v>
      </c>
      <c r="J144" s="81"/>
      <c r="K144" s="82">
        <v>0</v>
      </c>
      <c r="L144" s="81"/>
      <c r="M144" s="80">
        <v>534894</v>
      </c>
      <c r="N144" s="12"/>
    </row>
    <row r="145" spans="2:14" s="20" customFormat="1" ht="15">
      <c r="B145" s="76" t="s">
        <v>291</v>
      </c>
      <c r="C145" s="77" t="s">
        <v>292</v>
      </c>
      <c r="D145" s="261"/>
      <c r="E145" s="261">
        <v>1145057</v>
      </c>
      <c r="F145" s="261"/>
      <c r="G145" s="260">
        <v>0</v>
      </c>
      <c r="H145" s="261"/>
      <c r="I145" s="82">
        <v>1138585</v>
      </c>
      <c r="J145" s="81"/>
      <c r="K145" s="82">
        <v>507052.11</v>
      </c>
      <c r="L145" s="81"/>
      <c r="M145" s="80">
        <v>716486</v>
      </c>
      <c r="N145" s="12"/>
    </row>
    <row r="146" spans="2:14" s="20" customFormat="1" ht="15">
      <c r="B146" s="76" t="s">
        <v>293</v>
      </c>
      <c r="C146" s="77" t="s">
        <v>294</v>
      </c>
      <c r="D146" s="261"/>
      <c r="E146" s="261">
        <v>313344</v>
      </c>
      <c r="F146" s="261"/>
      <c r="G146" s="260">
        <v>0</v>
      </c>
      <c r="H146" s="261"/>
      <c r="I146" s="82">
        <v>310070</v>
      </c>
      <c r="J146" s="81"/>
      <c r="K146" s="82">
        <v>0</v>
      </c>
      <c r="L146" s="81"/>
      <c r="M146" s="80">
        <v>333337</v>
      </c>
      <c r="N146" s="12"/>
    </row>
    <row r="147" spans="2:14" s="20" customFormat="1" ht="15">
      <c r="B147" s="76" t="s">
        <v>295</v>
      </c>
      <c r="C147" s="77" t="s">
        <v>296</v>
      </c>
      <c r="D147" s="261"/>
      <c r="E147" s="261">
        <v>0</v>
      </c>
      <c r="F147" s="261"/>
      <c r="G147" s="260">
        <v>0</v>
      </c>
      <c r="H147" s="261"/>
      <c r="I147" s="82">
        <v>849610</v>
      </c>
      <c r="J147" s="81"/>
      <c r="K147" s="82">
        <v>86573.08</v>
      </c>
      <c r="L147" s="81"/>
      <c r="M147" s="80">
        <v>295825</v>
      </c>
      <c r="N147" s="12"/>
    </row>
    <row r="148" spans="2:14" s="20" customFormat="1" ht="15.75">
      <c r="B148" s="149"/>
      <c r="C148" s="150" t="s">
        <v>5</v>
      </c>
      <c r="D148" s="259"/>
      <c r="E148" s="259">
        <v>158384210.53</v>
      </c>
      <c r="F148" s="259"/>
      <c r="G148" s="259">
        <f>SUM(G66:G147)</f>
        <v>77342914</v>
      </c>
      <c r="H148" s="259"/>
      <c r="I148" s="89">
        <f>SUM(I66:I147)</f>
        <v>256581061</v>
      </c>
      <c r="J148" s="89"/>
      <c r="K148" s="89">
        <f>SUM(K66:K147)</f>
        <v>106342212.82999998</v>
      </c>
      <c r="L148" s="89"/>
      <c r="M148" s="151">
        <f>SUM(M66:M147)</f>
        <v>351581138</v>
      </c>
      <c r="N148" s="12"/>
    </row>
    <row r="149" spans="2:14" s="20" customFormat="1" ht="12.75" customHeight="1">
      <c r="B149" s="24"/>
      <c r="C149" s="19"/>
      <c r="D149" s="226"/>
      <c r="E149" s="255"/>
      <c r="F149" s="254"/>
      <c r="G149" s="225"/>
      <c r="H149" s="226"/>
      <c r="I149" s="66"/>
      <c r="J149" s="26"/>
      <c r="K149" s="66"/>
      <c r="M149" s="66"/>
      <c r="N149" s="12"/>
    </row>
    <row r="150" spans="2:14" s="20" customFormat="1" ht="12.75" customHeight="1">
      <c r="B150" s="24"/>
      <c r="C150" s="19"/>
      <c r="D150" s="226"/>
      <c r="E150" s="242"/>
      <c r="F150" s="265"/>
      <c r="G150" s="242"/>
      <c r="H150" s="265"/>
      <c r="I150" s="67"/>
      <c r="J150" s="23"/>
      <c r="K150" s="67"/>
      <c r="M150" s="67"/>
      <c r="N150" s="12"/>
    </row>
    <row r="151" spans="2:14" s="20" customFormat="1" ht="15.75">
      <c r="B151" s="167"/>
      <c r="C151" s="166" t="s">
        <v>297</v>
      </c>
      <c r="D151" s="221"/>
      <c r="E151" s="221"/>
      <c r="F151" s="221"/>
      <c r="G151" s="221"/>
      <c r="H151" s="221"/>
      <c r="I151" s="155" t="s">
        <v>584</v>
      </c>
      <c r="J151" s="153"/>
      <c r="K151" s="156" t="s">
        <v>585</v>
      </c>
      <c r="L151" s="154"/>
      <c r="M151" s="157" t="s">
        <v>586</v>
      </c>
      <c r="N151" s="12"/>
    </row>
    <row r="152" spans="2:14" s="74" customFormat="1" ht="15">
      <c r="B152" s="71" t="s">
        <v>298</v>
      </c>
      <c r="C152" s="70" t="s">
        <v>299</v>
      </c>
      <c r="D152" s="258"/>
      <c r="E152" s="251">
        <v>82326188</v>
      </c>
      <c r="F152" s="253"/>
      <c r="G152" s="252">
        <v>37599145</v>
      </c>
      <c r="H152" s="251"/>
      <c r="I152" s="72">
        <v>76638856</v>
      </c>
      <c r="J152" s="73"/>
      <c r="K152" s="72">
        <v>44270420.659999996</v>
      </c>
      <c r="M152" s="72">
        <v>59957347</v>
      </c>
      <c r="N152" s="75"/>
    </row>
    <row r="153" spans="2:14" s="20" customFormat="1" ht="15">
      <c r="B153" s="76" t="s">
        <v>300</v>
      </c>
      <c r="C153" s="77" t="s">
        <v>301</v>
      </c>
      <c r="D153" s="261"/>
      <c r="E153" s="261">
        <v>13709052</v>
      </c>
      <c r="F153" s="261"/>
      <c r="G153" s="260">
        <v>8341790</v>
      </c>
      <c r="H153" s="261"/>
      <c r="I153" s="82">
        <v>22336827</v>
      </c>
      <c r="J153" s="81"/>
      <c r="K153" s="82">
        <v>7615245.5700000003</v>
      </c>
      <c r="L153" s="81"/>
      <c r="M153" s="80">
        <v>21975260</v>
      </c>
      <c r="N153" s="12"/>
    </row>
    <row r="154" spans="2:14" s="20" customFormat="1" ht="15">
      <c r="B154" s="76" t="s">
        <v>302</v>
      </c>
      <c r="C154" s="77" t="s">
        <v>303</v>
      </c>
      <c r="D154" s="261"/>
      <c r="E154" s="261">
        <v>1334000</v>
      </c>
      <c r="F154" s="261"/>
      <c r="G154" s="260">
        <v>1141169</v>
      </c>
      <c r="H154" s="261"/>
      <c r="I154" s="82">
        <v>226874</v>
      </c>
      <c r="J154" s="81"/>
      <c r="K154" s="82">
        <v>102735.49</v>
      </c>
      <c r="L154" s="81"/>
      <c r="M154" s="80">
        <v>254992</v>
      </c>
      <c r="N154" s="12"/>
    </row>
    <row r="155" spans="2:14" s="20" customFormat="1" ht="15">
      <c r="B155" s="76" t="s">
        <v>304</v>
      </c>
      <c r="C155" s="77" t="s">
        <v>305</v>
      </c>
      <c r="D155" s="261"/>
      <c r="E155" s="261">
        <v>456177669</v>
      </c>
      <c r="F155" s="261"/>
      <c r="G155" s="260">
        <v>387386794</v>
      </c>
      <c r="H155" s="261"/>
      <c r="I155" s="82">
        <v>490161906</v>
      </c>
      <c r="J155" s="81"/>
      <c r="K155" s="82">
        <v>411817784.83999997</v>
      </c>
      <c r="L155" s="81"/>
      <c r="M155" s="80">
        <v>493009992</v>
      </c>
      <c r="N155" s="12"/>
    </row>
    <row r="156" spans="2:14" s="20" customFormat="1" ht="15">
      <c r="B156" s="76" t="s">
        <v>306</v>
      </c>
      <c r="C156" s="77" t="s">
        <v>307</v>
      </c>
      <c r="D156" s="261"/>
      <c r="E156" s="261">
        <v>55480567</v>
      </c>
      <c r="F156" s="261"/>
      <c r="G156" s="260">
        <v>27505648</v>
      </c>
      <c r="H156" s="261"/>
      <c r="I156" s="82">
        <v>50441865</v>
      </c>
      <c r="J156" s="81"/>
      <c r="K156" s="82">
        <v>14350105.76</v>
      </c>
      <c r="L156" s="81"/>
      <c r="M156" s="80">
        <v>47745774</v>
      </c>
      <c r="N156" s="12"/>
    </row>
    <row r="157" spans="2:14" s="20" customFormat="1" ht="15">
      <c r="B157" s="76" t="s">
        <v>308</v>
      </c>
      <c r="C157" s="77" t="s">
        <v>309</v>
      </c>
      <c r="D157" s="261"/>
      <c r="E157" s="261">
        <v>3551030</v>
      </c>
      <c r="F157" s="261"/>
      <c r="G157" s="260">
        <v>113447</v>
      </c>
      <c r="H157" s="261"/>
      <c r="I157" s="82">
        <v>3661346</v>
      </c>
      <c r="J157" s="81"/>
      <c r="K157" s="82">
        <v>74078.19</v>
      </c>
      <c r="L157" s="81"/>
      <c r="M157" s="80">
        <v>3857368</v>
      </c>
      <c r="N157" s="12"/>
    </row>
    <row r="158" spans="2:14" s="20" customFormat="1" ht="15">
      <c r="B158" s="76" t="s">
        <v>310</v>
      </c>
      <c r="C158" s="77" t="s">
        <v>311</v>
      </c>
      <c r="D158" s="261"/>
      <c r="E158" s="261">
        <v>4464511</v>
      </c>
      <c r="F158" s="261"/>
      <c r="G158" s="260">
        <v>1164404</v>
      </c>
      <c r="H158" s="261"/>
      <c r="I158" s="82">
        <v>6961238</v>
      </c>
      <c r="J158" s="81"/>
      <c r="K158" s="82">
        <v>1204198.8999999999</v>
      </c>
      <c r="L158" s="81"/>
      <c r="M158" s="80">
        <v>7487015</v>
      </c>
      <c r="N158" s="12"/>
    </row>
    <row r="159" spans="2:14" s="20" customFormat="1" ht="12.75" customHeight="1">
      <c r="B159" s="149"/>
      <c r="C159" s="150" t="s">
        <v>5</v>
      </c>
      <c r="D159" s="259"/>
      <c r="E159" s="259">
        <v>617043017</v>
      </c>
      <c r="F159" s="259"/>
      <c r="G159" s="259">
        <f>SUM(G152:G158)</f>
        <v>463252397</v>
      </c>
      <c r="H159" s="259"/>
      <c r="I159" s="89">
        <f>SUM(I152:I158)</f>
        <v>650428912</v>
      </c>
      <c r="J159" s="89"/>
      <c r="K159" s="89">
        <f>SUM(K152:K158)</f>
        <v>479434569.40999991</v>
      </c>
      <c r="L159" s="89"/>
      <c r="M159" s="151">
        <f>SUM(M152:M158)</f>
        <v>634287748</v>
      </c>
      <c r="N159" s="12"/>
    </row>
    <row r="160" spans="2:14" s="20" customFormat="1" ht="12.75" customHeight="1">
      <c r="B160" s="24"/>
      <c r="C160" s="19"/>
      <c r="D160" s="226"/>
      <c r="E160" s="226"/>
      <c r="F160" s="226"/>
      <c r="G160" s="225"/>
      <c r="H160" s="226"/>
      <c r="I160" s="66"/>
      <c r="J160" s="19"/>
      <c r="K160" s="66"/>
      <c r="M160" s="66"/>
      <c r="N160" s="12"/>
    </row>
    <row r="161" spans="2:14" s="20" customFormat="1" ht="12.75" customHeight="1">
      <c r="B161" s="24"/>
      <c r="C161" s="19"/>
      <c r="D161" s="226"/>
      <c r="E161" s="254"/>
      <c r="F161" s="265"/>
      <c r="G161" s="250"/>
      <c r="H161" s="265"/>
      <c r="I161" s="66"/>
      <c r="J161" s="19"/>
      <c r="K161" s="66"/>
      <c r="M161" s="66"/>
      <c r="N161" s="12"/>
    </row>
    <row r="162" spans="2:14" s="20" customFormat="1" ht="12.75" customHeight="1">
      <c r="B162" s="167"/>
      <c r="C162" s="166" t="s">
        <v>312</v>
      </c>
      <c r="D162" s="221"/>
      <c r="E162" s="221"/>
      <c r="F162" s="221"/>
      <c r="G162" s="221"/>
      <c r="H162" s="221"/>
      <c r="I162" s="155" t="s">
        <v>584</v>
      </c>
      <c r="J162" s="153"/>
      <c r="K162" s="156" t="s">
        <v>585</v>
      </c>
      <c r="L162" s="154"/>
      <c r="M162" s="157" t="s">
        <v>586</v>
      </c>
      <c r="N162" s="12"/>
    </row>
    <row r="163" spans="2:14" s="74" customFormat="1" ht="15">
      <c r="B163" s="71" t="s">
        <v>313</v>
      </c>
      <c r="C163" s="70" t="s">
        <v>314</v>
      </c>
      <c r="D163" s="258"/>
      <c r="E163" s="257">
        <v>30056213</v>
      </c>
      <c r="F163" s="257"/>
      <c r="G163" s="257">
        <v>5983647</v>
      </c>
      <c r="H163" s="257"/>
      <c r="I163" s="72">
        <v>27905218</v>
      </c>
      <c r="J163" s="73"/>
      <c r="K163" s="72">
        <v>3576665.8000000003</v>
      </c>
      <c r="M163" s="72">
        <v>33533532</v>
      </c>
      <c r="N163" s="75"/>
    </row>
    <row r="164" spans="2:14" s="20" customFormat="1" ht="12.75" customHeight="1">
      <c r="B164" s="149"/>
      <c r="C164" s="150" t="s">
        <v>5</v>
      </c>
      <c r="D164" s="259"/>
      <c r="E164" s="259">
        <v>30056213</v>
      </c>
      <c r="F164" s="259"/>
      <c r="G164" s="259">
        <f>SUM(G163:G163)</f>
        <v>5983647</v>
      </c>
      <c r="H164" s="259"/>
      <c r="I164" s="89">
        <f>SUM(I163)</f>
        <v>27905218</v>
      </c>
      <c r="J164" s="89"/>
      <c r="K164" s="89">
        <f>SUM(K163)</f>
        <v>3576665.8000000003</v>
      </c>
      <c r="L164" s="89"/>
      <c r="M164" s="151">
        <f>SUM(M163)</f>
        <v>33533532</v>
      </c>
      <c r="N164" s="12"/>
    </row>
    <row r="165" spans="2:14" s="20" customFormat="1" ht="12.75" customHeight="1">
      <c r="B165" s="24"/>
      <c r="C165" s="19"/>
      <c r="D165" s="226"/>
      <c r="E165" s="226"/>
      <c r="F165" s="226"/>
      <c r="G165" s="225"/>
      <c r="H165" s="226"/>
      <c r="I165" s="66"/>
      <c r="J165" s="19"/>
      <c r="K165" s="66"/>
      <c r="M165" s="66"/>
      <c r="N165" s="12"/>
    </row>
    <row r="166" spans="2:14" s="20" customFormat="1" ht="12.75" customHeight="1">
      <c r="B166" s="24"/>
      <c r="C166" s="19"/>
      <c r="D166" s="226"/>
      <c r="E166" s="226"/>
      <c r="F166" s="226"/>
      <c r="G166" s="225"/>
      <c r="H166" s="226"/>
      <c r="I166" s="66"/>
      <c r="J166" s="19"/>
      <c r="K166" s="66"/>
      <c r="M166" s="66"/>
      <c r="N166" s="12"/>
    </row>
    <row r="167" spans="2:14" s="20" customFormat="1" ht="15.75">
      <c r="B167" s="167"/>
      <c r="C167" s="166" t="s">
        <v>315</v>
      </c>
      <c r="D167" s="221"/>
      <c r="E167" s="221"/>
      <c r="F167" s="221"/>
      <c r="G167" s="221"/>
      <c r="H167" s="221"/>
      <c r="I167" s="155" t="s">
        <v>584</v>
      </c>
      <c r="J167" s="153"/>
      <c r="K167" s="156" t="s">
        <v>585</v>
      </c>
      <c r="L167" s="154"/>
      <c r="M167" s="157" t="s">
        <v>586</v>
      </c>
      <c r="N167" s="12"/>
    </row>
    <row r="168" spans="2:14" s="74" customFormat="1" ht="15">
      <c r="B168" s="71" t="s">
        <v>316</v>
      </c>
      <c r="C168" s="70" t="s">
        <v>317</v>
      </c>
      <c r="D168" s="258"/>
      <c r="E168" s="257">
        <v>1556079706</v>
      </c>
      <c r="F168" s="257"/>
      <c r="G168" s="256">
        <v>908749321</v>
      </c>
      <c r="H168" s="257"/>
      <c r="I168" s="72">
        <v>1337134571</v>
      </c>
      <c r="J168" s="73"/>
      <c r="K168" s="72">
        <v>649134475.54999995</v>
      </c>
      <c r="M168" s="72">
        <v>1670177610</v>
      </c>
      <c r="N168" s="75"/>
    </row>
    <row r="169" spans="2:14" s="20" customFormat="1" ht="12.75" customHeight="1">
      <c r="B169" s="124"/>
      <c r="C169" s="136" t="s">
        <v>605</v>
      </c>
      <c r="D169" s="88"/>
      <c r="E169" s="88">
        <v>1556079706</v>
      </c>
      <c r="F169" s="88"/>
      <c r="G169" s="88">
        <f>G168</f>
        <v>908749321</v>
      </c>
      <c r="H169" s="88"/>
      <c r="I169" s="88">
        <f>I168</f>
        <v>1337134571</v>
      </c>
      <c r="J169" s="88"/>
      <c r="K169" s="88">
        <f>K168</f>
        <v>649134475.54999995</v>
      </c>
      <c r="L169" s="89"/>
      <c r="M169" s="131">
        <f>M168</f>
        <v>1670177610</v>
      </c>
      <c r="N169" s="12"/>
    </row>
    <row r="170" spans="2:14" s="74" customFormat="1" ht="15">
      <c r="B170" s="118" t="s">
        <v>318</v>
      </c>
      <c r="C170" s="119" t="s">
        <v>319</v>
      </c>
      <c r="D170" s="263"/>
      <c r="E170" s="263">
        <v>269290633</v>
      </c>
      <c r="F170" s="263"/>
      <c r="G170" s="262">
        <v>225337330</v>
      </c>
      <c r="H170" s="263"/>
      <c r="I170" s="121">
        <v>292500000</v>
      </c>
      <c r="J170" s="120"/>
      <c r="K170" s="121">
        <v>245347867.84999999</v>
      </c>
      <c r="L170" s="120"/>
      <c r="M170" s="122">
        <v>385361003</v>
      </c>
      <c r="N170" s="75"/>
    </row>
    <row r="171" spans="2:14" s="20" customFormat="1" ht="15">
      <c r="B171" s="76" t="s">
        <v>320</v>
      </c>
      <c r="C171" s="77" t="s">
        <v>321</v>
      </c>
      <c r="D171" s="261"/>
      <c r="E171" s="261">
        <v>11837799</v>
      </c>
      <c r="F171" s="261"/>
      <c r="G171" s="260">
        <v>5934269</v>
      </c>
      <c r="H171" s="261"/>
      <c r="I171" s="82">
        <v>10800000</v>
      </c>
      <c r="J171" s="81"/>
      <c r="K171" s="82">
        <v>5945338.2699999996</v>
      </c>
      <c r="L171" s="81"/>
      <c r="M171" s="80">
        <v>12354979</v>
      </c>
      <c r="N171" s="12"/>
    </row>
    <row r="172" spans="2:14" s="20" customFormat="1" ht="15">
      <c r="B172" s="76" t="s">
        <v>322</v>
      </c>
      <c r="C172" s="77" t="s">
        <v>323</v>
      </c>
      <c r="D172" s="249"/>
      <c r="E172" s="249">
        <v>0</v>
      </c>
      <c r="F172" s="249"/>
      <c r="G172" s="260">
        <v>0</v>
      </c>
      <c r="H172" s="249"/>
      <c r="I172" s="79">
        <v>235000000</v>
      </c>
      <c r="J172" s="78"/>
      <c r="K172" s="79">
        <v>155000000</v>
      </c>
      <c r="L172" s="78"/>
      <c r="M172" s="80">
        <v>80000000</v>
      </c>
      <c r="N172" s="12"/>
    </row>
    <row r="173" spans="2:14" s="20" customFormat="1" ht="15.75">
      <c r="B173" s="124"/>
      <c r="C173" s="136" t="s">
        <v>607</v>
      </c>
      <c r="D173" s="88"/>
      <c r="E173" s="88">
        <v>281128432</v>
      </c>
      <c r="F173" s="88"/>
      <c r="G173" s="88">
        <f>SUM(G170:G172)</f>
        <v>231271599</v>
      </c>
      <c r="H173" s="88"/>
      <c r="I173" s="88">
        <f>SUM(I170:I172)</f>
        <v>538300000</v>
      </c>
      <c r="J173" s="88"/>
      <c r="K173" s="88">
        <f>SUM(K170:K172)</f>
        <v>406293206.12</v>
      </c>
      <c r="L173" s="89"/>
      <c r="M173" s="131">
        <f>SUM(M170:M172)</f>
        <v>477715982</v>
      </c>
      <c r="N173" s="12"/>
    </row>
    <row r="174" spans="2:14" s="74" customFormat="1" ht="15">
      <c r="B174" s="71" t="s">
        <v>324</v>
      </c>
      <c r="C174" s="70" t="s">
        <v>325</v>
      </c>
      <c r="D174" s="258"/>
      <c r="E174" s="251">
        <v>268736267</v>
      </c>
      <c r="F174" s="251"/>
      <c r="G174" s="252">
        <v>10719467</v>
      </c>
      <c r="H174" s="251"/>
      <c r="I174" s="72">
        <v>242377091</v>
      </c>
      <c r="J174" s="73"/>
      <c r="K174" s="72">
        <v>27702739.5</v>
      </c>
      <c r="M174" s="72">
        <v>244985316</v>
      </c>
      <c r="N174" s="75"/>
    </row>
    <row r="175" spans="2:14" s="20" customFormat="1" ht="15">
      <c r="B175" s="76" t="s">
        <v>326</v>
      </c>
      <c r="C175" s="77" t="s">
        <v>327</v>
      </c>
      <c r="D175" s="261"/>
      <c r="E175" s="261">
        <v>648618924</v>
      </c>
      <c r="F175" s="261"/>
      <c r="G175" s="260">
        <v>64257659</v>
      </c>
      <c r="H175" s="261"/>
      <c r="I175" s="82">
        <v>469984393</v>
      </c>
      <c r="J175" s="81"/>
      <c r="K175" s="82">
        <v>90917878.120000005</v>
      </c>
      <c r="L175" s="81"/>
      <c r="M175" s="80">
        <v>661718488</v>
      </c>
      <c r="N175" s="12"/>
    </row>
    <row r="176" spans="2:14" s="20" customFormat="1" ht="15">
      <c r="B176" s="76" t="s">
        <v>328</v>
      </c>
      <c r="C176" s="77" t="s">
        <v>329</v>
      </c>
      <c r="D176" s="261"/>
      <c r="E176" s="261"/>
      <c r="F176" s="261"/>
      <c r="G176" s="260">
        <v>125970</v>
      </c>
      <c r="H176" s="261"/>
      <c r="I176" s="82">
        <v>40660345</v>
      </c>
      <c r="J176" s="81"/>
      <c r="K176" s="82">
        <v>1815501.66</v>
      </c>
      <c r="L176" s="81"/>
      <c r="M176" s="80">
        <v>68821126</v>
      </c>
      <c r="N176" s="12"/>
    </row>
    <row r="177" spans="2:14" s="20" customFormat="1" ht="15">
      <c r="B177" s="76" t="s">
        <v>330</v>
      </c>
      <c r="C177" s="77" t="s">
        <v>331</v>
      </c>
      <c r="D177" s="261"/>
      <c r="E177" s="261">
        <v>529120</v>
      </c>
      <c r="F177" s="261"/>
      <c r="G177" s="260">
        <v>127820</v>
      </c>
      <c r="H177" s="261"/>
      <c r="I177" s="82">
        <v>415403</v>
      </c>
      <c r="J177" s="81"/>
      <c r="K177" s="82">
        <v>37222.06</v>
      </c>
      <c r="L177" s="81"/>
      <c r="M177" s="80">
        <v>349076</v>
      </c>
      <c r="N177" s="12"/>
    </row>
    <row r="178" spans="2:14" s="20" customFormat="1" ht="15">
      <c r="B178" s="76" t="s">
        <v>332</v>
      </c>
      <c r="C178" s="77" t="s">
        <v>333</v>
      </c>
      <c r="D178" s="261"/>
      <c r="E178" s="261">
        <v>4595781</v>
      </c>
      <c r="F178" s="261"/>
      <c r="G178" s="260">
        <v>900747</v>
      </c>
      <c r="H178" s="261"/>
      <c r="I178" s="82">
        <v>3972246</v>
      </c>
      <c r="J178" s="81"/>
      <c r="K178" s="82">
        <v>903257.51</v>
      </c>
      <c r="L178" s="81"/>
      <c r="M178" s="80">
        <v>3059903</v>
      </c>
      <c r="N178" s="12"/>
    </row>
    <row r="179" spans="2:14" s="20" customFormat="1" ht="15">
      <c r="B179" s="76" t="s">
        <v>334</v>
      </c>
      <c r="C179" s="77" t="s">
        <v>335</v>
      </c>
      <c r="D179" s="261"/>
      <c r="E179" s="261">
        <v>277447</v>
      </c>
      <c r="F179" s="261"/>
      <c r="G179" s="260">
        <v>17605</v>
      </c>
      <c r="H179" s="261"/>
      <c r="I179" s="82">
        <v>501184</v>
      </c>
      <c r="J179" s="81"/>
      <c r="K179" s="82">
        <v>13484.5</v>
      </c>
      <c r="L179" s="81"/>
      <c r="M179" s="80">
        <v>511147</v>
      </c>
      <c r="N179" s="12"/>
    </row>
    <row r="180" spans="2:14" s="20" customFormat="1" ht="15">
      <c r="B180" s="76" t="s">
        <v>336</v>
      </c>
      <c r="C180" s="77" t="s">
        <v>337</v>
      </c>
      <c r="D180" s="261"/>
      <c r="E180" s="261">
        <v>4000609</v>
      </c>
      <c r="F180" s="261"/>
      <c r="G180" s="260">
        <v>376807</v>
      </c>
      <c r="H180" s="261"/>
      <c r="I180" s="82">
        <v>4635746</v>
      </c>
      <c r="J180" s="81"/>
      <c r="K180" s="82">
        <v>449554.71</v>
      </c>
      <c r="L180" s="81"/>
      <c r="M180" s="80">
        <v>3909271</v>
      </c>
      <c r="N180" s="12"/>
    </row>
    <row r="181" spans="2:14" s="20" customFormat="1" ht="15">
      <c r="B181" s="76" t="s">
        <v>338</v>
      </c>
      <c r="C181" s="77" t="s">
        <v>339</v>
      </c>
      <c r="D181" s="261"/>
      <c r="E181" s="261">
        <v>227703650</v>
      </c>
      <c r="F181" s="261"/>
      <c r="G181" s="260">
        <v>28258990</v>
      </c>
      <c r="H181" s="261"/>
      <c r="I181" s="82">
        <v>9588324</v>
      </c>
      <c r="J181" s="81"/>
      <c r="K181" s="82">
        <v>4903039.08</v>
      </c>
      <c r="L181" s="81"/>
      <c r="M181" s="80">
        <v>4017052</v>
      </c>
      <c r="N181" s="12"/>
    </row>
    <row r="182" spans="2:14" s="20" customFormat="1" ht="15">
      <c r="B182" s="76" t="s">
        <v>340</v>
      </c>
      <c r="C182" s="77" t="s">
        <v>341</v>
      </c>
      <c r="D182" s="261"/>
      <c r="E182" s="261">
        <v>300666423</v>
      </c>
      <c r="F182" s="261"/>
      <c r="G182" s="260">
        <v>46694729</v>
      </c>
      <c r="H182" s="261"/>
      <c r="I182" s="82">
        <v>32815603</v>
      </c>
      <c r="J182" s="81"/>
      <c r="K182" s="82">
        <v>12288279.890000001</v>
      </c>
      <c r="L182" s="81"/>
      <c r="M182" s="80">
        <v>18423425</v>
      </c>
      <c r="N182" s="12"/>
    </row>
    <row r="183" spans="2:14" s="20" customFormat="1" ht="15">
      <c r="B183" s="76" t="s">
        <v>342</v>
      </c>
      <c r="C183" s="77" t="s">
        <v>343</v>
      </c>
      <c r="D183" s="261"/>
      <c r="E183" s="261">
        <v>35834638</v>
      </c>
      <c r="F183" s="261"/>
      <c r="G183" s="260">
        <v>51725136</v>
      </c>
      <c r="H183" s="261"/>
      <c r="I183" s="82">
        <v>21038661</v>
      </c>
      <c r="J183" s="81"/>
      <c r="K183" s="82">
        <v>1500330.77</v>
      </c>
      <c r="L183" s="81"/>
      <c r="M183" s="80">
        <v>15225607</v>
      </c>
      <c r="N183" s="12"/>
    </row>
    <row r="184" spans="2:14" s="20" customFormat="1" ht="15">
      <c r="B184" s="76" t="s">
        <v>344</v>
      </c>
      <c r="C184" s="77" t="s">
        <v>345</v>
      </c>
      <c r="D184" s="261"/>
      <c r="E184" s="261">
        <v>0</v>
      </c>
      <c r="F184" s="261"/>
      <c r="G184" s="260">
        <v>8552302</v>
      </c>
      <c r="H184" s="261"/>
      <c r="I184" s="82">
        <v>55749146</v>
      </c>
      <c r="J184" s="81"/>
      <c r="K184" s="82">
        <v>42874761.789999999</v>
      </c>
      <c r="L184" s="81"/>
      <c r="M184" s="80">
        <v>10231987</v>
      </c>
      <c r="N184" s="12"/>
    </row>
    <row r="185" spans="2:14" s="20" customFormat="1" ht="15">
      <c r="B185" s="76" t="s">
        <v>346</v>
      </c>
      <c r="C185" s="77" t="s">
        <v>597</v>
      </c>
      <c r="D185" s="261"/>
      <c r="E185" s="261">
        <v>0</v>
      </c>
      <c r="F185" s="261"/>
      <c r="G185" s="260">
        <v>0</v>
      </c>
      <c r="H185" s="261"/>
      <c r="I185" s="82">
        <v>170761240</v>
      </c>
      <c r="J185" s="81"/>
      <c r="K185" s="82">
        <v>81582070.689999998</v>
      </c>
      <c r="L185" s="81"/>
      <c r="M185" s="80">
        <v>102135214</v>
      </c>
      <c r="N185" s="12"/>
    </row>
    <row r="186" spans="2:14" s="20" customFormat="1" ht="15">
      <c r="B186" s="76" t="s">
        <v>530</v>
      </c>
      <c r="C186" s="77" t="s">
        <v>598</v>
      </c>
      <c r="D186" s="261"/>
      <c r="E186" s="261"/>
      <c r="F186" s="261"/>
      <c r="G186" s="260"/>
      <c r="H186" s="261"/>
      <c r="I186" s="82">
        <v>0</v>
      </c>
      <c r="J186" s="81"/>
      <c r="K186" s="82">
        <v>1772524.69</v>
      </c>
      <c r="L186" s="81"/>
      <c r="M186" s="80">
        <v>149503958</v>
      </c>
      <c r="N186" s="12"/>
    </row>
    <row r="187" spans="2:14" s="20" customFormat="1" ht="12.75" customHeight="1">
      <c r="B187" s="124"/>
      <c r="C187" s="134" t="s">
        <v>606</v>
      </c>
      <c r="D187" s="248"/>
      <c r="E187" s="248">
        <v>1490962859</v>
      </c>
      <c r="F187" s="248"/>
      <c r="G187" s="248">
        <f>SUM(G174:G185)</f>
        <v>211757232</v>
      </c>
      <c r="H187" s="248"/>
      <c r="I187" s="87">
        <f>SUM(I174:I186)</f>
        <v>1052499382</v>
      </c>
      <c r="J187" s="87"/>
      <c r="K187" s="87">
        <f>SUM(K174:K185)</f>
        <v>264988120.28</v>
      </c>
      <c r="L187" s="87"/>
      <c r="M187" s="125">
        <f>SUM(M174:M186)</f>
        <v>1282891570</v>
      </c>
      <c r="N187" s="12"/>
    </row>
    <row r="188" spans="2:14" s="30" customFormat="1" ht="12.75" customHeight="1">
      <c r="B188" s="28"/>
      <c r="C188" s="27"/>
      <c r="D188" s="247"/>
      <c r="E188" s="246"/>
      <c r="F188" s="246"/>
      <c r="G188" s="246"/>
      <c r="H188" s="246"/>
      <c r="I188" s="68"/>
      <c r="J188" s="29"/>
      <c r="K188" s="68"/>
      <c r="M188" s="68"/>
      <c r="N188" s="13"/>
    </row>
    <row r="189" spans="2:14" s="30" customFormat="1" ht="12.75" customHeight="1">
      <c r="B189" s="28"/>
      <c r="C189" s="27"/>
      <c r="D189" s="247"/>
      <c r="E189" s="246"/>
      <c r="F189" s="246"/>
      <c r="G189" s="246"/>
      <c r="H189" s="246"/>
      <c r="I189" s="68"/>
      <c r="J189" s="29"/>
      <c r="K189" s="68"/>
      <c r="M189" s="68"/>
      <c r="N189" s="13"/>
    </row>
    <row r="190" spans="2:14" s="20" customFormat="1" ht="12.6" customHeight="1">
      <c r="B190" s="24"/>
      <c r="C190" s="19"/>
      <c r="D190" s="226"/>
      <c r="E190" s="242"/>
      <c r="F190" s="265"/>
      <c r="G190" s="242"/>
      <c r="H190" s="265"/>
      <c r="I190" s="67"/>
      <c r="J190" s="23"/>
      <c r="K190" s="67"/>
      <c r="M190" s="67"/>
      <c r="N190" s="12"/>
    </row>
    <row r="191" spans="2:14" s="20" customFormat="1" ht="15">
      <c r="B191" s="168"/>
      <c r="C191" s="169" t="s">
        <v>347</v>
      </c>
      <c r="D191" s="245"/>
      <c r="E191" s="245"/>
      <c r="F191" s="245"/>
      <c r="G191" s="245"/>
      <c r="H191" s="245"/>
      <c r="I191" s="128" t="s">
        <v>584</v>
      </c>
      <c r="J191" s="126"/>
      <c r="K191" s="129" t="s">
        <v>585</v>
      </c>
      <c r="L191" s="127"/>
      <c r="M191" s="130" t="s">
        <v>586</v>
      </c>
      <c r="N191" s="12"/>
    </row>
    <row r="192" spans="2:14" s="74" customFormat="1" ht="15">
      <c r="B192" s="71" t="s">
        <v>348</v>
      </c>
      <c r="C192" s="70" t="s">
        <v>349</v>
      </c>
      <c r="D192" s="258"/>
      <c r="E192" s="257">
        <v>7088</v>
      </c>
      <c r="F192" s="257"/>
      <c r="G192" s="257">
        <v>0</v>
      </c>
      <c r="H192" s="257"/>
      <c r="I192" s="72"/>
      <c r="J192" s="73"/>
      <c r="K192" s="72">
        <v>0</v>
      </c>
      <c r="M192" s="72">
        <v>0</v>
      </c>
      <c r="N192" s="75"/>
    </row>
    <row r="193" spans="2:14" s="20" customFormat="1" ht="15">
      <c r="B193" s="76" t="s">
        <v>350</v>
      </c>
      <c r="C193" s="77" t="s">
        <v>351</v>
      </c>
      <c r="D193" s="261"/>
      <c r="E193" s="261"/>
      <c r="F193" s="261"/>
      <c r="G193" s="260">
        <v>476962</v>
      </c>
      <c r="H193" s="261"/>
      <c r="I193" s="82"/>
      <c r="J193" s="81"/>
      <c r="K193" s="82">
        <v>0</v>
      </c>
      <c r="L193" s="81"/>
      <c r="M193" s="80">
        <v>0</v>
      </c>
      <c r="N193" s="12"/>
    </row>
    <row r="194" spans="2:14" s="20" customFormat="1" ht="15">
      <c r="B194" s="76" t="s">
        <v>352</v>
      </c>
      <c r="C194" s="77" t="s">
        <v>353</v>
      </c>
      <c r="D194" s="261"/>
      <c r="E194" s="261">
        <v>0</v>
      </c>
      <c r="F194" s="261"/>
      <c r="G194" s="260">
        <v>0</v>
      </c>
      <c r="H194" s="261"/>
      <c r="I194" s="82">
        <v>585309</v>
      </c>
      <c r="J194" s="81"/>
      <c r="K194" s="82">
        <v>55057.03</v>
      </c>
      <c r="L194" s="81"/>
      <c r="M194" s="80">
        <v>10140</v>
      </c>
      <c r="N194" s="12"/>
    </row>
    <row r="195" spans="2:14" s="20" customFormat="1" ht="15">
      <c r="B195" s="76" t="s">
        <v>535</v>
      </c>
      <c r="C195" s="77" t="s">
        <v>599</v>
      </c>
      <c r="D195" s="261"/>
      <c r="E195" s="261"/>
      <c r="F195" s="261"/>
      <c r="G195" s="260"/>
      <c r="H195" s="261"/>
      <c r="I195" s="82">
        <v>0</v>
      </c>
      <c r="J195" s="81"/>
      <c r="K195" s="82">
        <v>604309.80000000005</v>
      </c>
      <c r="L195" s="81"/>
      <c r="M195" s="80">
        <v>660928</v>
      </c>
      <c r="N195" s="12"/>
    </row>
    <row r="196" spans="2:14" s="20" customFormat="1" ht="15">
      <c r="B196" s="76" t="s">
        <v>354</v>
      </c>
      <c r="C196" s="77" t="s">
        <v>355</v>
      </c>
      <c r="D196" s="261"/>
      <c r="E196" s="261">
        <v>155313</v>
      </c>
      <c r="F196" s="261"/>
      <c r="G196" s="260">
        <v>0</v>
      </c>
      <c r="H196" s="261"/>
      <c r="I196" s="82">
        <v>181252</v>
      </c>
      <c r="J196" s="81"/>
      <c r="K196" s="82">
        <v>0</v>
      </c>
      <c r="L196" s="81"/>
      <c r="M196" s="80">
        <v>0</v>
      </c>
      <c r="N196" s="12"/>
    </row>
    <row r="197" spans="2:14" s="20" customFormat="1" ht="15">
      <c r="B197" s="76" t="s">
        <v>356</v>
      </c>
      <c r="C197" s="77" t="s">
        <v>357</v>
      </c>
      <c r="D197" s="261"/>
      <c r="E197" s="261">
        <v>19639898</v>
      </c>
      <c r="F197" s="261"/>
      <c r="G197" s="260">
        <v>0</v>
      </c>
      <c r="H197" s="261"/>
      <c r="I197" s="82"/>
      <c r="J197" s="81"/>
      <c r="K197" s="82">
        <v>0</v>
      </c>
      <c r="L197" s="81"/>
      <c r="M197" s="80">
        <v>1945</v>
      </c>
      <c r="N197" s="12"/>
    </row>
    <row r="198" spans="2:14" s="20" customFormat="1" ht="15">
      <c r="B198" s="76" t="s">
        <v>358</v>
      </c>
      <c r="C198" s="77" t="s">
        <v>359</v>
      </c>
      <c r="D198" s="261"/>
      <c r="E198" s="261">
        <v>24523553</v>
      </c>
      <c r="F198" s="261"/>
      <c r="G198" s="260">
        <v>0</v>
      </c>
      <c r="H198" s="261"/>
      <c r="I198" s="82">
        <v>9424066</v>
      </c>
      <c r="J198" s="81"/>
      <c r="K198" s="82">
        <v>9424066</v>
      </c>
      <c r="L198" s="81"/>
      <c r="M198" s="80">
        <v>585517</v>
      </c>
      <c r="N198" s="12"/>
    </row>
    <row r="199" spans="2:14" s="20" customFormat="1" ht="15">
      <c r="B199" s="76" t="s">
        <v>360</v>
      </c>
      <c r="C199" s="77" t="s">
        <v>361</v>
      </c>
      <c r="D199" s="261"/>
      <c r="E199" s="261">
        <v>11753449</v>
      </c>
      <c r="F199" s="261"/>
      <c r="G199" s="260">
        <v>0</v>
      </c>
      <c r="H199" s="261"/>
      <c r="I199" s="82">
        <v>4570098</v>
      </c>
      <c r="J199" s="81"/>
      <c r="K199" s="82">
        <v>4570098</v>
      </c>
      <c r="L199" s="81"/>
      <c r="M199" s="80">
        <v>349931</v>
      </c>
      <c r="N199" s="12"/>
    </row>
    <row r="200" spans="2:14" s="20" customFormat="1" ht="15">
      <c r="B200" s="76" t="s">
        <v>362</v>
      </c>
      <c r="C200" s="77" t="s">
        <v>363</v>
      </c>
      <c r="D200" s="261"/>
      <c r="E200" s="261">
        <v>23214340</v>
      </c>
      <c r="F200" s="261"/>
      <c r="G200" s="260">
        <v>0</v>
      </c>
      <c r="H200" s="261"/>
      <c r="I200" s="82">
        <v>15809596</v>
      </c>
      <c r="J200" s="81"/>
      <c r="K200" s="82">
        <v>15809596</v>
      </c>
      <c r="L200" s="81"/>
      <c r="M200" s="80">
        <v>780692</v>
      </c>
      <c r="N200" s="12"/>
    </row>
    <row r="201" spans="2:14" s="20" customFormat="1" ht="15">
      <c r="B201" s="76" t="s">
        <v>364</v>
      </c>
      <c r="C201" s="77" t="s">
        <v>365</v>
      </c>
      <c r="D201" s="261"/>
      <c r="E201" s="261">
        <v>29200471</v>
      </c>
      <c r="F201" s="261"/>
      <c r="G201" s="260">
        <v>0</v>
      </c>
      <c r="H201" s="261"/>
      <c r="I201" s="82">
        <v>28361353</v>
      </c>
      <c r="J201" s="81"/>
      <c r="K201" s="82">
        <v>3696240</v>
      </c>
      <c r="L201" s="81"/>
      <c r="M201" s="80">
        <v>26008392</v>
      </c>
      <c r="N201" s="12"/>
    </row>
    <row r="202" spans="2:14" ht="15">
      <c r="B202" s="76" t="s">
        <v>366</v>
      </c>
      <c r="C202" s="77" t="s">
        <v>367</v>
      </c>
      <c r="D202" s="261"/>
      <c r="E202" s="261">
        <v>22871912</v>
      </c>
      <c r="F202" s="261"/>
      <c r="G202" s="260">
        <v>0</v>
      </c>
      <c r="H202" s="261"/>
      <c r="I202" s="82">
        <v>22435733</v>
      </c>
      <c r="J202" s="81"/>
      <c r="K202" s="82">
        <v>0</v>
      </c>
      <c r="L202" s="81"/>
      <c r="M202" s="80">
        <v>23678234</v>
      </c>
    </row>
    <row r="203" spans="2:14" ht="15">
      <c r="B203" s="76" t="s">
        <v>368</v>
      </c>
      <c r="C203" s="77" t="s">
        <v>369</v>
      </c>
      <c r="D203" s="261"/>
      <c r="E203" s="261">
        <v>26299497</v>
      </c>
      <c r="F203" s="261"/>
      <c r="G203" s="260">
        <v>0</v>
      </c>
      <c r="H203" s="261"/>
      <c r="I203" s="82">
        <v>26222759</v>
      </c>
      <c r="J203" s="81"/>
      <c r="K203" s="82">
        <v>0</v>
      </c>
      <c r="L203" s="81"/>
      <c r="M203" s="80">
        <v>27468945</v>
      </c>
    </row>
    <row r="204" spans="2:14" ht="15">
      <c r="B204" s="76" t="s">
        <v>370</v>
      </c>
      <c r="C204" s="77" t="s">
        <v>371</v>
      </c>
      <c r="D204" s="261"/>
      <c r="E204" s="261"/>
      <c r="F204" s="261"/>
      <c r="G204" s="260"/>
      <c r="H204" s="261"/>
      <c r="I204" s="82">
        <v>35432630</v>
      </c>
      <c r="J204" s="81"/>
      <c r="K204" s="82">
        <v>0</v>
      </c>
      <c r="L204" s="81"/>
      <c r="M204" s="80">
        <v>42288485</v>
      </c>
    </row>
    <row r="205" spans="2:14" ht="15">
      <c r="B205" s="76" t="s">
        <v>372</v>
      </c>
      <c r="C205" s="77" t="s">
        <v>373</v>
      </c>
      <c r="D205" s="261"/>
      <c r="E205" s="261">
        <v>106061</v>
      </c>
      <c r="F205" s="261"/>
      <c r="G205" s="260">
        <v>0</v>
      </c>
      <c r="H205" s="261"/>
      <c r="I205" s="82"/>
      <c r="J205" s="81"/>
      <c r="K205" s="82">
        <v>0</v>
      </c>
      <c r="L205" s="81"/>
      <c r="M205" s="80">
        <v>0</v>
      </c>
    </row>
    <row r="206" spans="2:14" ht="15">
      <c r="B206" s="76" t="s">
        <v>374</v>
      </c>
      <c r="C206" s="77" t="s">
        <v>375</v>
      </c>
      <c r="D206" s="261"/>
      <c r="E206" s="261">
        <v>0</v>
      </c>
      <c r="F206" s="261"/>
      <c r="G206" s="260">
        <v>0</v>
      </c>
      <c r="H206" s="261"/>
      <c r="I206" s="82">
        <v>53953</v>
      </c>
      <c r="J206" s="81"/>
      <c r="K206" s="82">
        <v>76680872.920000002</v>
      </c>
      <c r="L206" s="81"/>
      <c r="M206" s="80">
        <v>105081500</v>
      </c>
    </row>
    <row r="207" spans="2:14" ht="15">
      <c r="B207" s="76" t="s">
        <v>539</v>
      </c>
      <c r="C207" s="77" t="s">
        <v>600</v>
      </c>
      <c r="D207" s="261"/>
      <c r="E207" s="261"/>
      <c r="F207" s="261"/>
      <c r="G207" s="260"/>
      <c r="H207" s="261"/>
      <c r="I207" s="82">
        <v>0</v>
      </c>
      <c r="J207" s="81"/>
      <c r="K207" s="82">
        <v>500000</v>
      </c>
      <c r="L207" s="81"/>
      <c r="M207" s="80">
        <v>150000000</v>
      </c>
    </row>
    <row r="208" spans="2:14" ht="15">
      <c r="B208" s="76" t="s">
        <v>376</v>
      </c>
      <c r="C208" s="77" t="s">
        <v>377</v>
      </c>
      <c r="D208" s="261"/>
      <c r="E208" s="261">
        <v>15248384</v>
      </c>
      <c r="F208" s="261"/>
      <c r="G208" s="260">
        <v>6402170</v>
      </c>
      <c r="H208" s="261"/>
      <c r="I208" s="82">
        <v>12037460</v>
      </c>
      <c r="J208" s="81"/>
      <c r="K208" s="82">
        <v>23327576.73</v>
      </c>
      <c r="L208" s="81"/>
      <c r="M208" s="80">
        <v>419532</v>
      </c>
    </row>
    <row r="209" spans="2:13" ht="15">
      <c r="B209" s="76" t="s">
        <v>378</v>
      </c>
      <c r="C209" s="77" t="s">
        <v>379</v>
      </c>
      <c r="D209" s="261"/>
      <c r="E209" s="261">
        <v>947955</v>
      </c>
      <c r="F209" s="261"/>
      <c r="G209" s="260">
        <v>0</v>
      </c>
      <c r="H209" s="261"/>
      <c r="I209" s="82"/>
      <c r="J209" s="81"/>
      <c r="K209" s="82">
        <v>0</v>
      </c>
      <c r="L209" s="81"/>
      <c r="M209" s="80">
        <v>0</v>
      </c>
    </row>
    <row r="210" spans="2:13" ht="15">
      <c r="B210" s="76" t="s">
        <v>380</v>
      </c>
      <c r="C210" s="77" t="s">
        <v>381</v>
      </c>
      <c r="D210" s="261"/>
      <c r="E210" s="261">
        <v>98022861</v>
      </c>
      <c r="F210" s="261"/>
      <c r="G210" s="260">
        <v>320529</v>
      </c>
      <c r="H210" s="261"/>
      <c r="I210" s="82"/>
      <c r="J210" s="81"/>
      <c r="K210" s="82">
        <v>0</v>
      </c>
      <c r="L210" s="81"/>
      <c r="M210" s="80">
        <v>0</v>
      </c>
    </row>
    <row r="211" spans="2:13" ht="15">
      <c r="B211" s="76" t="s">
        <v>382</v>
      </c>
      <c r="C211" s="77" t="s">
        <v>383</v>
      </c>
      <c r="D211" s="261"/>
      <c r="E211" s="261">
        <v>22433918</v>
      </c>
      <c r="F211" s="261"/>
      <c r="G211" s="260">
        <v>8315848</v>
      </c>
      <c r="H211" s="261"/>
      <c r="I211" s="82">
        <v>4159880</v>
      </c>
      <c r="J211" s="81"/>
      <c r="K211" s="82">
        <v>0</v>
      </c>
      <c r="L211" s="81"/>
      <c r="M211" s="80">
        <v>0</v>
      </c>
    </row>
    <row r="212" spans="2:13" ht="15">
      <c r="B212" s="76" t="s">
        <v>384</v>
      </c>
      <c r="C212" s="77" t="s">
        <v>385</v>
      </c>
      <c r="D212" s="261"/>
      <c r="E212" s="261">
        <v>24185761</v>
      </c>
      <c r="F212" s="261"/>
      <c r="G212" s="260">
        <v>5170397</v>
      </c>
      <c r="H212" s="261"/>
      <c r="I212" s="82">
        <v>30996339</v>
      </c>
      <c r="J212" s="81"/>
      <c r="K212" s="82">
        <v>4858834.5199999996</v>
      </c>
      <c r="L212" s="81"/>
      <c r="M212" s="80">
        <v>34001608</v>
      </c>
    </row>
    <row r="213" spans="2:13" ht="15">
      <c r="B213" s="76" t="s">
        <v>386</v>
      </c>
      <c r="C213" s="77" t="s">
        <v>387</v>
      </c>
      <c r="D213" s="261"/>
      <c r="E213" s="261">
        <v>76164788</v>
      </c>
      <c r="F213" s="261"/>
      <c r="G213" s="260">
        <v>16972592</v>
      </c>
      <c r="H213" s="261"/>
      <c r="I213" s="82">
        <v>92288247</v>
      </c>
      <c r="J213" s="81"/>
      <c r="K213" s="82">
        <v>16154007.58</v>
      </c>
      <c r="L213" s="81"/>
      <c r="M213" s="80">
        <v>89783609</v>
      </c>
    </row>
    <row r="214" spans="2:13" ht="15">
      <c r="B214" s="76" t="s">
        <v>388</v>
      </c>
      <c r="C214" s="77" t="s">
        <v>389</v>
      </c>
      <c r="D214" s="261"/>
      <c r="E214" s="261">
        <v>80263809</v>
      </c>
      <c r="F214" s="261"/>
      <c r="G214" s="260">
        <v>19386550</v>
      </c>
      <c r="H214" s="261"/>
      <c r="I214" s="82">
        <v>72710617</v>
      </c>
      <c r="J214" s="81"/>
      <c r="K214" s="82">
        <v>18658020.120000001</v>
      </c>
      <c r="L214" s="81"/>
      <c r="M214" s="80">
        <v>75266775</v>
      </c>
    </row>
    <row r="215" spans="2:13" ht="15">
      <c r="B215" s="76" t="s">
        <v>390</v>
      </c>
      <c r="C215" s="77" t="s">
        <v>391</v>
      </c>
      <c r="D215" s="261"/>
      <c r="E215" s="261">
        <v>4940200</v>
      </c>
      <c r="F215" s="261"/>
      <c r="G215" s="260">
        <v>2287043</v>
      </c>
      <c r="H215" s="261"/>
      <c r="I215" s="82">
        <v>3596367</v>
      </c>
      <c r="J215" s="81"/>
      <c r="K215" s="82">
        <v>2282377.5</v>
      </c>
      <c r="L215" s="81"/>
      <c r="M215" s="80">
        <v>3553264</v>
      </c>
    </row>
    <row r="216" spans="2:13" ht="15">
      <c r="B216" s="76" t="s">
        <v>392</v>
      </c>
      <c r="C216" s="77" t="s">
        <v>393</v>
      </c>
      <c r="D216" s="261"/>
      <c r="E216" s="261">
        <v>25132078</v>
      </c>
      <c r="F216" s="261"/>
      <c r="G216" s="260">
        <v>10764469</v>
      </c>
      <c r="H216" s="261"/>
      <c r="I216" s="82">
        <v>40423019</v>
      </c>
      <c r="J216" s="81"/>
      <c r="K216" s="82">
        <v>10615915.83</v>
      </c>
      <c r="L216" s="81"/>
      <c r="M216" s="80">
        <v>41021302</v>
      </c>
    </row>
    <row r="217" spans="2:13" ht="15">
      <c r="B217" s="76" t="s">
        <v>394</v>
      </c>
      <c r="C217" s="77" t="s">
        <v>395</v>
      </c>
      <c r="D217" s="261"/>
      <c r="E217" s="261">
        <v>0</v>
      </c>
      <c r="F217" s="261"/>
      <c r="G217" s="260">
        <v>0</v>
      </c>
      <c r="H217" s="261"/>
      <c r="I217" s="82">
        <v>11716500</v>
      </c>
      <c r="J217" s="81"/>
      <c r="K217" s="82">
        <v>5275427.4000000004</v>
      </c>
      <c r="L217" s="81"/>
      <c r="M217" s="80">
        <v>18666961</v>
      </c>
    </row>
    <row r="218" spans="2:13" ht="15">
      <c r="B218" s="76" t="s">
        <v>531</v>
      </c>
      <c r="C218" s="77" t="s">
        <v>601</v>
      </c>
      <c r="D218" s="261"/>
      <c r="E218" s="261"/>
      <c r="F218" s="261"/>
      <c r="G218" s="260"/>
      <c r="H218" s="261"/>
      <c r="I218" s="82">
        <v>0</v>
      </c>
      <c r="J218" s="81"/>
      <c r="K218" s="82">
        <v>169869922.72</v>
      </c>
      <c r="L218" s="81"/>
      <c r="M218" s="80">
        <v>7976342</v>
      </c>
    </row>
    <row r="219" spans="2:13" ht="15">
      <c r="B219" s="76" t="s">
        <v>396</v>
      </c>
      <c r="C219" s="77" t="s">
        <v>397</v>
      </c>
      <c r="D219" s="261"/>
      <c r="E219" s="261">
        <v>2670932</v>
      </c>
      <c r="F219" s="261"/>
      <c r="G219" s="260">
        <v>1338691</v>
      </c>
      <c r="H219" s="261"/>
      <c r="I219" s="82">
        <v>18479032</v>
      </c>
      <c r="J219" s="81"/>
      <c r="K219" s="82">
        <v>859724.88</v>
      </c>
      <c r="L219" s="81"/>
      <c r="M219" s="80">
        <v>18830249</v>
      </c>
    </row>
    <row r="220" spans="2:13" ht="15">
      <c r="B220" s="76" t="s">
        <v>398</v>
      </c>
      <c r="C220" s="77" t="s">
        <v>399</v>
      </c>
      <c r="D220" s="261"/>
      <c r="E220" s="261">
        <v>56162440</v>
      </c>
      <c r="F220" s="261"/>
      <c r="G220" s="260">
        <v>7293933</v>
      </c>
      <c r="H220" s="261"/>
      <c r="I220" s="82">
        <v>34921322</v>
      </c>
      <c r="J220" s="81"/>
      <c r="K220" s="82">
        <v>6239184.9400000004</v>
      </c>
      <c r="L220" s="81"/>
      <c r="M220" s="80">
        <v>34166364</v>
      </c>
    </row>
    <row r="221" spans="2:13" ht="12.6" hidden="1" customHeight="1">
      <c r="B221" s="24"/>
      <c r="C221" s="25" t="s">
        <v>400</v>
      </c>
      <c r="D221" s="244"/>
      <c r="E221" s="243"/>
      <c r="G221" s="243" t="s">
        <v>732</v>
      </c>
      <c r="I221" s="66"/>
      <c r="J221" s="19"/>
      <c r="K221" s="66"/>
      <c r="M221" s="66"/>
    </row>
    <row r="222" spans="2:13" ht="12.75" customHeight="1">
      <c r="B222" s="124"/>
      <c r="C222" s="134" t="s">
        <v>5</v>
      </c>
      <c r="D222" s="248"/>
      <c r="E222" s="248">
        <v>563944708</v>
      </c>
      <c r="F222" s="248"/>
      <c r="G222" s="248">
        <f>SUM(G192:G221)</f>
        <v>78729184</v>
      </c>
      <c r="H222" s="248"/>
      <c r="I222" s="87">
        <f>SUM(I192:I221)</f>
        <v>464405532</v>
      </c>
      <c r="J222" s="87"/>
      <c r="K222" s="87">
        <f>SUM(K192:K221)</f>
        <v>369481231.97000003</v>
      </c>
      <c r="L222" s="87"/>
      <c r="M222" s="125">
        <f>SUM(M192:M221)</f>
        <v>700600715</v>
      </c>
    </row>
    <row r="223" spans="2:13">
      <c r="B223" s="24"/>
      <c r="E223" s="254"/>
      <c r="H223" s="254"/>
      <c r="I223" s="66"/>
      <c r="J223" s="19"/>
      <c r="K223" s="66"/>
      <c r="M223" s="66"/>
    </row>
    <row r="224" spans="2:13" ht="11.45" customHeight="1">
      <c r="B224" s="24"/>
      <c r="E224" s="242"/>
      <c r="G224" s="242"/>
      <c r="I224" s="67"/>
      <c r="J224" s="23"/>
      <c r="K224" s="67"/>
      <c r="M224" s="67"/>
    </row>
    <row r="225" spans="2:14" ht="12.75" customHeight="1">
      <c r="B225" s="168"/>
      <c r="C225" s="169" t="s">
        <v>401</v>
      </c>
      <c r="D225" s="245"/>
      <c r="E225" s="245"/>
      <c r="F225" s="245"/>
      <c r="G225" s="245"/>
      <c r="H225" s="245"/>
      <c r="I225" s="128" t="s">
        <v>584</v>
      </c>
      <c r="J225" s="126"/>
      <c r="K225" s="129" t="s">
        <v>585</v>
      </c>
      <c r="L225" s="127"/>
      <c r="M225" s="130" t="s">
        <v>586</v>
      </c>
    </row>
    <row r="226" spans="2:14" s="83" customFormat="1" ht="15">
      <c r="B226" s="71" t="s">
        <v>402</v>
      </c>
      <c r="C226" s="70" t="s">
        <v>403</v>
      </c>
      <c r="D226" s="258"/>
      <c r="E226" s="257">
        <v>115592926</v>
      </c>
      <c r="F226" s="227"/>
      <c r="G226" s="256">
        <v>37185600</v>
      </c>
      <c r="H226" s="227"/>
      <c r="I226" s="72">
        <v>120055531</v>
      </c>
      <c r="J226" s="73"/>
      <c r="K226" s="72">
        <v>14453960.010000002</v>
      </c>
      <c r="L226" s="74"/>
      <c r="M226" s="72">
        <v>148389759</v>
      </c>
      <c r="N226" s="75"/>
    </row>
    <row r="227" spans="2:14" ht="15">
      <c r="B227" s="76" t="s">
        <v>404</v>
      </c>
      <c r="C227" s="77" t="s">
        <v>405</v>
      </c>
      <c r="D227" s="261"/>
      <c r="E227" s="261">
        <v>38771161</v>
      </c>
      <c r="F227" s="261"/>
      <c r="G227" s="260">
        <v>5650630</v>
      </c>
      <c r="H227" s="261"/>
      <c r="I227" s="82">
        <v>44213721</v>
      </c>
      <c r="J227" s="81"/>
      <c r="K227" s="82">
        <v>9049643.4600000009</v>
      </c>
      <c r="L227" s="81"/>
      <c r="M227" s="65">
        <v>46216905.000000007</v>
      </c>
    </row>
    <row r="228" spans="2:14" ht="15">
      <c r="B228" s="76" t="s">
        <v>406</v>
      </c>
      <c r="C228" s="77" t="s">
        <v>407</v>
      </c>
      <c r="D228" s="261"/>
      <c r="E228" s="261">
        <v>1524425</v>
      </c>
      <c r="F228" s="261"/>
      <c r="G228" s="260">
        <v>621225</v>
      </c>
      <c r="H228" s="261"/>
      <c r="I228" s="82">
        <v>9191888</v>
      </c>
      <c r="J228" s="81"/>
      <c r="K228" s="82">
        <v>1998490.65</v>
      </c>
      <c r="L228" s="81"/>
      <c r="M228" s="65">
        <v>10321520</v>
      </c>
    </row>
    <row r="229" spans="2:14" ht="12.75" customHeight="1">
      <c r="B229" s="124"/>
      <c r="C229" s="134" t="s">
        <v>5</v>
      </c>
      <c r="D229" s="248"/>
      <c r="E229" s="248">
        <v>155888512</v>
      </c>
      <c r="F229" s="248"/>
      <c r="G229" s="248">
        <f>SUM(G226:G228)</f>
        <v>43457455</v>
      </c>
      <c r="H229" s="248"/>
      <c r="I229" s="87">
        <f>SUM(I226:I228)</f>
        <v>173461140</v>
      </c>
      <c r="J229" s="87"/>
      <c r="K229" s="87">
        <f>SUM(K226:K228)</f>
        <v>25502094.120000001</v>
      </c>
      <c r="L229" s="87"/>
      <c r="M229" s="125">
        <f>SUM(M226:M228)</f>
        <v>204928184</v>
      </c>
    </row>
    <row r="230" spans="2:14" ht="12.75" customHeight="1">
      <c r="B230" s="24"/>
      <c r="E230" s="242"/>
      <c r="F230" s="265"/>
      <c r="G230" s="250"/>
      <c r="H230" s="265"/>
      <c r="I230" s="66"/>
      <c r="J230" s="19"/>
      <c r="K230" s="66"/>
      <c r="M230" s="66"/>
    </row>
    <row r="231" spans="2:14">
      <c r="B231" s="24"/>
      <c r="E231" s="242"/>
      <c r="F231" s="265"/>
      <c r="G231" s="250"/>
      <c r="H231" s="265"/>
      <c r="I231" s="66"/>
      <c r="J231" s="19"/>
      <c r="K231" s="66"/>
      <c r="M231" s="66"/>
    </row>
    <row r="232" spans="2:14" ht="12.75" customHeight="1">
      <c r="B232" s="168"/>
      <c r="C232" s="169" t="s">
        <v>408</v>
      </c>
      <c r="D232" s="245"/>
      <c r="E232" s="245"/>
      <c r="F232" s="245"/>
      <c r="G232" s="245"/>
      <c r="H232" s="245"/>
      <c r="I232" s="128" t="s">
        <v>584</v>
      </c>
      <c r="J232" s="126"/>
      <c r="K232" s="129" t="s">
        <v>585</v>
      </c>
      <c r="L232" s="127"/>
      <c r="M232" s="130" t="s">
        <v>586</v>
      </c>
    </row>
    <row r="233" spans="2:14" s="83" customFormat="1" ht="15">
      <c r="B233" s="71" t="s">
        <v>409</v>
      </c>
      <c r="C233" s="70" t="s">
        <v>410</v>
      </c>
      <c r="D233" s="258"/>
      <c r="E233" s="257">
        <v>1716677</v>
      </c>
      <c r="F233" s="257"/>
      <c r="G233" s="256">
        <v>391960</v>
      </c>
      <c r="H233" s="257"/>
      <c r="I233" s="72">
        <v>1245660</v>
      </c>
      <c r="J233" s="73"/>
      <c r="K233" s="72">
        <v>6678.5</v>
      </c>
      <c r="L233" s="74"/>
      <c r="M233" s="72">
        <v>1303932</v>
      </c>
      <c r="N233" s="75"/>
    </row>
    <row r="234" spans="2:14" ht="15">
      <c r="B234" s="76" t="s">
        <v>411</v>
      </c>
      <c r="C234" s="77" t="s">
        <v>412</v>
      </c>
      <c r="D234" s="261"/>
      <c r="E234" s="261">
        <v>290869</v>
      </c>
      <c r="F234" s="261"/>
      <c r="G234" s="260">
        <v>109845</v>
      </c>
      <c r="H234" s="261"/>
      <c r="I234" s="82">
        <v>110073</v>
      </c>
      <c r="J234" s="81"/>
      <c r="K234" s="82">
        <v>24036.23</v>
      </c>
      <c r="L234" s="81"/>
      <c r="M234" s="80">
        <v>26444</v>
      </c>
    </row>
    <row r="235" spans="2:14" ht="15">
      <c r="B235" s="76" t="s">
        <v>413</v>
      </c>
      <c r="C235" s="77" t="s">
        <v>414</v>
      </c>
      <c r="D235" s="261"/>
      <c r="E235" s="261">
        <v>5947919</v>
      </c>
      <c r="F235" s="261"/>
      <c r="G235" s="260">
        <v>213010</v>
      </c>
      <c r="H235" s="261"/>
      <c r="I235" s="82">
        <v>5521136</v>
      </c>
      <c r="J235" s="81"/>
      <c r="K235" s="82">
        <v>269627.64</v>
      </c>
      <c r="L235" s="81"/>
      <c r="M235" s="80">
        <v>5656618</v>
      </c>
    </row>
    <row r="236" spans="2:14" ht="15">
      <c r="B236" s="76" t="s">
        <v>415</v>
      </c>
      <c r="C236" s="77" t="s">
        <v>416</v>
      </c>
      <c r="D236" s="261"/>
      <c r="E236" s="261">
        <v>136686860</v>
      </c>
      <c r="F236" s="261"/>
      <c r="G236" s="260">
        <v>11836290</v>
      </c>
      <c r="H236" s="261"/>
      <c r="I236" s="82">
        <v>307587276</v>
      </c>
      <c r="J236" s="81"/>
      <c r="K236" s="82">
        <v>89446734.849999994</v>
      </c>
      <c r="L236" s="81"/>
      <c r="M236" s="80">
        <v>299584695</v>
      </c>
    </row>
    <row r="237" spans="2:14" ht="15">
      <c r="B237" s="76" t="s">
        <v>537</v>
      </c>
      <c r="C237" s="77" t="s">
        <v>602</v>
      </c>
      <c r="D237" s="261"/>
      <c r="E237" s="261"/>
      <c r="F237" s="261"/>
      <c r="G237" s="260"/>
      <c r="H237" s="261"/>
      <c r="I237" s="82">
        <v>0</v>
      </c>
      <c r="J237" s="81"/>
      <c r="K237" s="82">
        <v>8028719</v>
      </c>
      <c r="L237" s="81"/>
      <c r="M237" s="80">
        <v>25857890</v>
      </c>
    </row>
    <row r="238" spans="2:14" ht="15">
      <c r="B238" s="76" t="s">
        <v>417</v>
      </c>
      <c r="C238" s="77" t="s">
        <v>418</v>
      </c>
      <c r="D238" s="261"/>
      <c r="E238" s="261">
        <v>71080844</v>
      </c>
      <c r="F238" s="261"/>
      <c r="G238" s="260">
        <v>43115449</v>
      </c>
      <c r="H238" s="261"/>
      <c r="I238" s="82">
        <v>92220208</v>
      </c>
      <c r="J238" s="81"/>
      <c r="K238" s="82">
        <v>38954363.339999996</v>
      </c>
      <c r="L238" s="81"/>
      <c r="M238" s="80">
        <v>79409817</v>
      </c>
    </row>
    <row r="239" spans="2:14" ht="15">
      <c r="B239" s="76" t="s">
        <v>419</v>
      </c>
      <c r="C239" s="77" t="s">
        <v>420</v>
      </c>
      <c r="D239" s="261"/>
      <c r="E239" s="261">
        <v>30672418</v>
      </c>
      <c r="F239" s="261"/>
      <c r="G239" s="260">
        <v>286380</v>
      </c>
      <c r="H239" s="261"/>
      <c r="I239" s="82">
        <v>30298019</v>
      </c>
      <c r="J239" s="81"/>
      <c r="K239" s="82">
        <v>687755.83000000007</v>
      </c>
      <c r="L239" s="81"/>
      <c r="M239" s="80">
        <v>29636541</v>
      </c>
    </row>
    <row r="240" spans="2:14" ht="15">
      <c r="B240" s="76" t="s">
        <v>421</v>
      </c>
      <c r="C240" s="77" t="s">
        <v>422</v>
      </c>
      <c r="D240" s="261"/>
      <c r="E240" s="261">
        <v>175298322</v>
      </c>
      <c r="F240" s="261"/>
      <c r="G240" s="260">
        <v>97333454</v>
      </c>
      <c r="H240" s="261"/>
      <c r="I240" s="82">
        <v>194118877</v>
      </c>
      <c r="J240" s="81"/>
      <c r="K240" s="82">
        <v>67297498.959999993</v>
      </c>
      <c r="L240" s="81"/>
      <c r="M240" s="80">
        <v>162454764.00000003</v>
      </c>
    </row>
    <row r="241" spans="2:14" ht="15">
      <c r="B241" s="76" t="s">
        <v>423</v>
      </c>
      <c r="C241" s="77" t="s">
        <v>424</v>
      </c>
      <c r="D241" s="261"/>
      <c r="E241" s="261">
        <v>134941404</v>
      </c>
      <c r="F241" s="261"/>
      <c r="G241" s="260">
        <v>58246408</v>
      </c>
      <c r="H241" s="261"/>
      <c r="I241" s="82">
        <v>176733264</v>
      </c>
      <c r="J241" s="81"/>
      <c r="K241" s="82">
        <v>47737402.020000003</v>
      </c>
      <c r="L241" s="81"/>
      <c r="M241" s="80">
        <v>231114587</v>
      </c>
    </row>
    <row r="242" spans="2:14" ht="15">
      <c r="B242" s="76" t="s">
        <v>425</v>
      </c>
      <c r="C242" s="77" t="s">
        <v>426</v>
      </c>
      <c r="D242" s="261"/>
      <c r="E242" s="261">
        <v>200000011</v>
      </c>
      <c r="F242" s="261"/>
      <c r="G242" s="260">
        <v>5482821</v>
      </c>
      <c r="H242" s="261"/>
      <c r="I242" s="82">
        <v>202676742</v>
      </c>
      <c r="J242" s="81"/>
      <c r="K242" s="82">
        <v>52261681.030000001</v>
      </c>
      <c r="L242" s="81"/>
      <c r="M242" s="80">
        <v>139353459</v>
      </c>
    </row>
    <row r="243" spans="2:14" ht="15">
      <c r="B243" s="76" t="s">
        <v>427</v>
      </c>
      <c r="C243" s="77" t="s">
        <v>428</v>
      </c>
      <c r="D243" s="261"/>
      <c r="E243" s="261">
        <v>374743521</v>
      </c>
      <c r="F243" s="261"/>
      <c r="G243" s="260">
        <v>14</v>
      </c>
      <c r="H243" s="261"/>
      <c r="I243" s="82">
        <v>78740020</v>
      </c>
      <c r="J243" s="81"/>
      <c r="K243" s="82">
        <v>173492.99</v>
      </c>
      <c r="L243" s="81"/>
      <c r="M243" s="80">
        <v>53751829</v>
      </c>
    </row>
    <row r="244" spans="2:14" ht="12.75" customHeight="1">
      <c r="B244" s="124"/>
      <c r="C244" s="134" t="s">
        <v>5</v>
      </c>
      <c r="D244" s="248"/>
      <c r="E244" s="248">
        <v>1131378845</v>
      </c>
      <c r="F244" s="248"/>
      <c r="G244" s="248">
        <f>SUM(G233:G243)</f>
        <v>217015631</v>
      </c>
      <c r="H244" s="248"/>
      <c r="I244" s="87">
        <f>SUM(I233:I243)</f>
        <v>1089251275</v>
      </c>
      <c r="J244" s="87"/>
      <c r="K244" s="87">
        <f>SUM(K233:K243)</f>
        <v>304887990.39000005</v>
      </c>
      <c r="L244" s="87"/>
      <c r="M244" s="125">
        <f>SUM(M233:M243)</f>
        <v>1028150576</v>
      </c>
    </row>
    <row r="245" spans="2:14" ht="12.75" customHeight="1">
      <c r="B245" s="24"/>
      <c r="I245" s="66"/>
      <c r="J245" s="19"/>
      <c r="K245" s="66"/>
      <c r="M245" s="66"/>
    </row>
    <row r="246" spans="2:14" ht="12" customHeight="1">
      <c r="B246" s="21"/>
      <c r="C246" s="31"/>
      <c r="D246" s="265"/>
      <c r="I246" s="66"/>
      <c r="J246" s="19"/>
      <c r="K246" s="66"/>
      <c r="M246" s="66"/>
    </row>
    <row r="247" spans="2:14" ht="12.75" customHeight="1">
      <c r="B247" s="168"/>
      <c r="C247" s="169" t="s">
        <v>429</v>
      </c>
      <c r="D247" s="245"/>
      <c r="E247" s="245"/>
      <c r="F247" s="245"/>
      <c r="G247" s="245"/>
      <c r="H247" s="245"/>
      <c r="I247" s="128" t="s">
        <v>584</v>
      </c>
      <c r="J247" s="126"/>
      <c r="K247" s="129" t="s">
        <v>585</v>
      </c>
      <c r="L247" s="127"/>
      <c r="M247" s="130" t="s">
        <v>586</v>
      </c>
    </row>
    <row r="248" spans="2:14" s="83" customFormat="1" ht="15">
      <c r="B248" s="71" t="s">
        <v>430</v>
      </c>
      <c r="C248" s="70" t="s">
        <v>431</v>
      </c>
      <c r="D248" s="258"/>
      <c r="E248" s="252">
        <v>9211331</v>
      </c>
      <c r="F248" s="227"/>
      <c r="G248" s="252">
        <v>6268224</v>
      </c>
      <c r="H248" s="241"/>
      <c r="I248" s="72">
        <v>17464250</v>
      </c>
      <c r="J248" s="73"/>
      <c r="K248" s="72">
        <v>5831021.3099999996</v>
      </c>
      <c r="L248" s="74"/>
      <c r="M248" s="72">
        <v>19878966</v>
      </c>
      <c r="N248" s="75"/>
    </row>
    <row r="249" spans="2:14" ht="15">
      <c r="B249" s="76" t="s">
        <v>432</v>
      </c>
      <c r="C249" s="77" t="s">
        <v>433</v>
      </c>
      <c r="D249" s="261"/>
      <c r="E249" s="261">
        <v>102707</v>
      </c>
      <c r="F249" s="261"/>
      <c r="G249" s="260">
        <v>94472</v>
      </c>
      <c r="H249" s="261"/>
      <c r="I249" s="82">
        <v>0</v>
      </c>
      <c r="J249" s="81"/>
      <c r="K249" s="82">
        <v>-165829.28</v>
      </c>
      <c r="L249" s="81"/>
      <c r="M249" s="80">
        <v>464732</v>
      </c>
    </row>
    <row r="250" spans="2:14" ht="15">
      <c r="B250" s="124"/>
      <c r="C250" s="134" t="s">
        <v>5</v>
      </c>
      <c r="D250" s="248"/>
      <c r="E250" s="248">
        <v>9314038</v>
      </c>
      <c r="F250" s="248"/>
      <c r="G250" s="248">
        <f>SUM(G248:G249)</f>
        <v>6362696</v>
      </c>
      <c r="H250" s="248"/>
      <c r="I250" s="87">
        <f>SUM(I248:I249)</f>
        <v>17464250</v>
      </c>
      <c r="J250" s="87"/>
      <c r="K250" s="87">
        <f>SUM(K248:K249)</f>
        <v>5665192.0299999993</v>
      </c>
      <c r="L250" s="87"/>
      <c r="M250" s="125">
        <f>SUM(M248:M249)</f>
        <v>20343698</v>
      </c>
    </row>
    <row r="251" spans="2:14">
      <c r="B251" s="24"/>
      <c r="E251" s="243"/>
      <c r="I251" s="66"/>
      <c r="J251" s="26"/>
      <c r="K251" s="66"/>
      <c r="M251" s="66"/>
    </row>
    <row r="252" spans="2:14">
      <c r="B252" s="24"/>
      <c r="G252" s="226"/>
      <c r="I252" s="66"/>
      <c r="J252" s="19"/>
      <c r="K252" s="66"/>
      <c r="M252" s="66"/>
    </row>
    <row r="253" spans="2:14" ht="15">
      <c r="B253" s="168"/>
      <c r="C253" s="169" t="s">
        <v>434</v>
      </c>
      <c r="D253" s="245"/>
      <c r="E253" s="245"/>
      <c r="F253" s="245"/>
      <c r="G253" s="245"/>
      <c r="H253" s="245"/>
      <c r="I253" s="128" t="s">
        <v>584</v>
      </c>
      <c r="J253" s="126"/>
      <c r="K253" s="129" t="s">
        <v>585</v>
      </c>
      <c r="L253" s="127"/>
      <c r="M253" s="130" t="s">
        <v>586</v>
      </c>
    </row>
    <row r="254" spans="2:14" s="83" customFormat="1" ht="15">
      <c r="B254" s="84" t="s">
        <v>435</v>
      </c>
      <c r="C254" s="85" t="s">
        <v>436</v>
      </c>
      <c r="D254" s="240"/>
      <c r="E254" s="239">
        <v>1145003158.8199999</v>
      </c>
      <c r="F254" s="239"/>
      <c r="G254" s="238">
        <v>409836664.42000002</v>
      </c>
      <c r="H254" s="237"/>
      <c r="I254" s="72">
        <v>932898882</v>
      </c>
      <c r="J254" s="73"/>
      <c r="K254" s="72">
        <v>522384365.67999995</v>
      </c>
      <c r="L254" s="74"/>
      <c r="M254" s="72">
        <v>1500938702</v>
      </c>
      <c r="N254" s="86"/>
    </row>
    <row r="255" spans="2:14" s="83" customFormat="1" ht="15">
      <c r="B255" s="76" t="s">
        <v>437</v>
      </c>
      <c r="C255" s="77" t="s">
        <v>438</v>
      </c>
      <c r="D255" s="261"/>
      <c r="E255" s="261">
        <v>58617000.979999997</v>
      </c>
      <c r="F255" s="261"/>
      <c r="G255" s="260">
        <v>38656949.619999997</v>
      </c>
      <c r="H255" s="261"/>
      <c r="I255" s="82">
        <v>68836817</v>
      </c>
      <c r="J255" s="81"/>
      <c r="K255" s="82">
        <v>46872616.390000008</v>
      </c>
      <c r="L255" s="81"/>
      <c r="M255" s="80">
        <v>34278025.999999993</v>
      </c>
      <c r="N255" s="86"/>
    </row>
    <row r="256" spans="2:14" s="83" customFormat="1" ht="15">
      <c r="B256" s="76" t="s">
        <v>439</v>
      </c>
      <c r="C256" s="77" t="s">
        <v>440</v>
      </c>
      <c r="D256" s="261"/>
      <c r="E256" s="261">
        <v>12700987.74</v>
      </c>
      <c r="F256" s="261"/>
      <c r="G256" s="260">
        <v>2995988.46</v>
      </c>
      <c r="H256" s="261"/>
      <c r="I256" s="82">
        <v>3867605</v>
      </c>
      <c r="J256" s="81"/>
      <c r="K256" s="82">
        <v>1852313.5000000002</v>
      </c>
      <c r="L256" s="81"/>
      <c r="M256" s="80">
        <v>5405103</v>
      </c>
      <c r="N256" s="86"/>
    </row>
    <row r="257" spans="2:14" s="83" customFormat="1" ht="15">
      <c r="B257" s="76" t="s">
        <v>441</v>
      </c>
      <c r="C257" s="77" t="s">
        <v>442</v>
      </c>
      <c r="D257" s="261"/>
      <c r="E257" s="261">
        <v>12809186.710000001</v>
      </c>
      <c r="F257" s="261"/>
      <c r="G257" s="260">
        <v>7501385.8099999996</v>
      </c>
      <c r="H257" s="261"/>
      <c r="I257" s="82">
        <v>10421939</v>
      </c>
      <c r="J257" s="81"/>
      <c r="K257" s="82">
        <v>2458770.38</v>
      </c>
      <c r="L257" s="81"/>
      <c r="M257" s="80">
        <v>6478925</v>
      </c>
      <c r="N257" s="86"/>
    </row>
    <row r="258" spans="2:14" s="83" customFormat="1" ht="15">
      <c r="B258" s="76" t="s">
        <v>443</v>
      </c>
      <c r="C258" s="77" t="s">
        <v>444</v>
      </c>
      <c r="D258" s="261"/>
      <c r="E258" s="261">
        <v>66529597.57</v>
      </c>
      <c r="F258" s="261"/>
      <c r="G258" s="260">
        <v>34656889.539999999</v>
      </c>
      <c r="H258" s="261"/>
      <c r="I258" s="82">
        <v>1660344</v>
      </c>
      <c r="J258" s="81"/>
      <c r="K258" s="82">
        <v>0</v>
      </c>
      <c r="L258" s="81"/>
      <c r="M258" s="80">
        <v>0</v>
      </c>
      <c r="N258" s="86"/>
    </row>
    <row r="259" spans="2:14" s="83" customFormat="1" ht="15">
      <c r="B259" s="76" t="s">
        <v>445</v>
      </c>
      <c r="C259" s="77" t="s">
        <v>446</v>
      </c>
      <c r="D259" s="261"/>
      <c r="E259" s="261">
        <v>0</v>
      </c>
      <c r="F259" s="261"/>
      <c r="G259" s="260">
        <v>145969176.09999999</v>
      </c>
      <c r="H259" s="261"/>
      <c r="I259" s="82">
        <v>732412464</v>
      </c>
      <c r="J259" s="81"/>
      <c r="K259" s="82">
        <v>155736885.46000004</v>
      </c>
      <c r="L259" s="81"/>
      <c r="M259" s="80">
        <v>686061105.99999964</v>
      </c>
      <c r="N259" s="86"/>
    </row>
    <row r="260" spans="2:14" s="83" customFormat="1" ht="15">
      <c r="B260" s="76" t="s">
        <v>447</v>
      </c>
      <c r="C260" s="77" t="s">
        <v>448</v>
      </c>
      <c r="D260" s="261"/>
      <c r="E260" s="261">
        <v>687907.02</v>
      </c>
      <c r="F260" s="261"/>
      <c r="G260" s="260">
        <v>421823.76</v>
      </c>
      <c r="H260" s="261"/>
      <c r="I260" s="82">
        <v>3154924</v>
      </c>
      <c r="J260" s="81"/>
      <c r="K260" s="82">
        <v>1242330.2900000003</v>
      </c>
      <c r="L260" s="81"/>
      <c r="M260" s="80">
        <v>3530408</v>
      </c>
      <c r="N260" s="86"/>
    </row>
    <row r="261" spans="2:14" s="83" customFormat="1" ht="15">
      <c r="B261" s="76" t="s">
        <v>449</v>
      </c>
      <c r="C261" s="77" t="s">
        <v>450</v>
      </c>
      <c r="D261" s="261"/>
      <c r="E261" s="261">
        <v>53777895.799999997</v>
      </c>
      <c r="F261" s="261"/>
      <c r="G261" s="260">
        <v>18481000</v>
      </c>
      <c r="H261" s="261"/>
      <c r="I261" s="82">
        <v>25451238</v>
      </c>
      <c r="J261" s="81"/>
      <c r="K261" s="82">
        <v>22915134.319999997</v>
      </c>
      <c r="L261" s="81"/>
      <c r="M261" s="80">
        <v>39137650</v>
      </c>
      <c r="N261" s="86"/>
    </row>
    <row r="262" spans="2:14" ht="12.6" customHeight="1">
      <c r="B262" s="124"/>
      <c r="C262" s="134" t="s">
        <v>5</v>
      </c>
      <c r="D262" s="248"/>
      <c r="E262" s="248">
        <v>1350125734.6399999</v>
      </c>
      <c r="F262" s="248">
        <v>0</v>
      </c>
      <c r="G262" s="248">
        <f>SUM(G254:G261)</f>
        <v>658519877.71000004</v>
      </c>
      <c r="H262" s="248">
        <v>72205.36</v>
      </c>
      <c r="I262" s="87">
        <f>SUM(I254:I261)</f>
        <v>1778704213</v>
      </c>
      <c r="J262" s="87"/>
      <c r="K262" s="87">
        <f>SUM(K254:K261)</f>
        <v>753462416.01999998</v>
      </c>
      <c r="L262" s="87"/>
      <c r="M262" s="125">
        <f>SUM(M254:M261)</f>
        <v>2275829919.9999995</v>
      </c>
      <c r="N262" s="14"/>
    </row>
    <row r="263" spans="2:14" ht="12.75" customHeight="1">
      <c r="B263" s="32"/>
      <c r="C263" s="33"/>
      <c r="D263" s="236"/>
      <c r="E263" s="242"/>
      <c r="F263" s="265"/>
      <c r="G263" s="242"/>
      <c r="H263" s="265"/>
      <c r="I263" s="67"/>
      <c r="J263" s="23"/>
      <c r="K263" s="67"/>
      <c r="M263" s="67"/>
      <c r="N263" s="14"/>
    </row>
    <row r="264" spans="2:14" ht="12.75" customHeight="1">
      <c r="B264" s="32"/>
      <c r="C264" s="33"/>
      <c r="D264" s="236"/>
      <c r="E264" s="242"/>
      <c r="F264" s="265"/>
      <c r="G264" s="242"/>
      <c r="H264" s="265"/>
      <c r="I264" s="67"/>
      <c r="J264" s="23"/>
      <c r="K264" s="67"/>
      <c r="M264" s="67"/>
      <c r="N264" s="14"/>
    </row>
    <row r="265" spans="2:14" ht="12.75" customHeight="1">
      <c r="B265" s="168"/>
      <c r="C265" s="169" t="s">
        <v>451</v>
      </c>
      <c r="D265" s="245"/>
      <c r="E265" s="245"/>
      <c r="F265" s="245"/>
      <c r="G265" s="245"/>
      <c r="H265" s="245"/>
      <c r="I265" s="128" t="s">
        <v>584</v>
      </c>
      <c r="J265" s="126"/>
      <c r="K265" s="129" t="s">
        <v>585</v>
      </c>
      <c r="L265" s="127"/>
      <c r="M265" s="130" t="s">
        <v>586</v>
      </c>
    </row>
    <row r="266" spans="2:14" s="83" customFormat="1" ht="12.75" customHeight="1">
      <c r="B266" s="71" t="s">
        <v>452</v>
      </c>
      <c r="C266" s="70" t="s">
        <v>453</v>
      </c>
      <c r="D266" s="258"/>
      <c r="E266" s="257">
        <v>187699762</v>
      </c>
      <c r="F266" s="257"/>
      <c r="G266" s="256">
        <v>97220822</v>
      </c>
      <c r="H266" s="257"/>
      <c r="I266" s="72">
        <v>214761328</v>
      </c>
      <c r="J266" s="73"/>
      <c r="K266" s="72">
        <v>99321966.699999988</v>
      </c>
      <c r="L266" s="74"/>
      <c r="M266" s="72">
        <v>257325732</v>
      </c>
      <c r="N266" s="75"/>
    </row>
    <row r="267" spans="2:14" s="83" customFormat="1" ht="12.75" customHeight="1">
      <c r="B267" s="76" t="s">
        <v>454</v>
      </c>
      <c r="C267" s="77" t="s">
        <v>455</v>
      </c>
      <c r="D267" s="261"/>
      <c r="E267" s="261">
        <v>9237367</v>
      </c>
      <c r="F267" s="261"/>
      <c r="G267" s="260">
        <v>1526953</v>
      </c>
      <c r="H267" s="261"/>
      <c r="I267" s="82">
        <v>9062311</v>
      </c>
      <c r="J267" s="81"/>
      <c r="K267" s="82">
        <v>185583.78</v>
      </c>
      <c r="L267" s="81"/>
      <c r="M267" s="80">
        <v>10484827</v>
      </c>
      <c r="N267" s="75"/>
    </row>
    <row r="268" spans="2:14" s="83" customFormat="1" ht="12.75" customHeight="1">
      <c r="B268" s="76" t="s">
        <v>456</v>
      </c>
      <c r="C268" s="77" t="s">
        <v>457</v>
      </c>
      <c r="D268" s="261"/>
      <c r="E268" s="261">
        <v>121632952</v>
      </c>
      <c r="F268" s="261"/>
      <c r="G268" s="260">
        <v>43901008</v>
      </c>
      <c r="H268" s="261"/>
      <c r="I268" s="82">
        <v>130196164</v>
      </c>
      <c r="J268" s="81"/>
      <c r="K268" s="82">
        <v>48778315.710000001</v>
      </c>
      <c r="L268" s="81"/>
      <c r="M268" s="80">
        <v>162265959</v>
      </c>
      <c r="N268" s="75"/>
    </row>
    <row r="269" spans="2:14" s="83" customFormat="1" ht="12.75" customHeight="1">
      <c r="B269" s="76" t="s">
        <v>458</v>
      </c>
      <c r="C269" s="77" t="s">
        <v>459</v>
      </c>
      <c r="D269" s="261"/>
      <c r="E269" s="261">
        <v>0</v>
      </c>
      <c r="F269" s="261"/>
      <c r="G269" s="260">
        <v>0</v>
      </c>
      <c r="H269" s="261"/>
      <c r="I269" s="82">
        <v>40000000</v>
      </c>
      <c r="J269" s="81"/>
      <c r="K269" s="82">
        <v>0</v>
      </c>
      <c r="L269" s="81"/>
      <c r="M269" s="80">
        <v>0</v>
      </c>
      <c r="N269" s="75"/>
    </row>
    <row r="270" spans="2:14" s="83" customFormat="1" ht="12.75" customHeight="1">
      <c r="B270" s="76" t="s">
        <v>460</v>
      </c>
      <c r="C270" s="77" t="s">
        <v>461</v>
      </c>
      <c r="D270" s="261"/>
      <c r="E270" s="261">
        <v>189848</v>
      </c>
      <c r="F270" s="261"/>
      <c r="G270" s="260">
        <v>189903</v>
      </c>
      <c r="H270" s="261"/>
      <c r="I270" s="82">
        <v>0</v>
      </c>
      <c r="J270" s="81"/>
      <c r="K270" s="82">
        <v>0</v>
      </c>
      <c r="L270" s="81"/>
      <c r="M270" s="80">
        <v>0</v>
      </c>
      <c r="N270" s="75"/>
    </row>
    <row r="271" spans="2:14" s="83" customFormat="1" ht="12.75" customHeight="1">
      <c r="B271" s="76" t="s">
        <v>462</v>
      </c>
      <c r="C271" s="77" t="s">
        <v>463</v>
      </c>
      <c r="D271" s="261"/>
      <c r="E271" s="261">
        <v>435521</v>
      </c>
      <c r="F271" s="261"/>
      <c r="G271" s="260">
        <v>429254</v>
      </c>
      <c r="H271" s="261"/>
      <c r="I271" s="82">
        <v>0</v>
      </c>
      <c r="J271" s="81"/>
      <c r="K271" s="82">
        <v>0</v>
      </c>
      <c r="L271" s="81"/>
      <c r="M271" s="80">
        <v>0</v>
      </c>
      <c r="N271" s="75"/>
    </row>
    <row r="272" spans="2:14" s="83" customFormat="1" ht="12.75" customHeight="1">
      <c r="B272" s="76" t="s">
        <v>464</v>
      </c>
      <c r="C272" s="77" t="s">
        <v>465</v>
      </c>
      <c r="D272" s="261"/>
      <c r="E272" s="261">
        <v>786982</v>
      </c>
      <c r="F272" s="261"/>
      <c r="G272" s="260">
        <v>709438</v>
      </c>
      <c r="H272" s="261"/>
      <c r="I272" s="82">
        <v>174721</v>
      </c>
      <c r="J272" s="81"/>
      <c r="K272" s="82">
        <v>121920.1</v>
      </c>
      <c r="L272" s="81"/>
      <c r="M272" s="80">
        <v>0</v>
      </c>
      <c r="N272" s="75"/>
    </row>
    <row r="273" spans="2:14" s="83" customFormat="1" ht="12.75" customHeight="1">
      <c r="B273" s="76" t="s">
        <v>466</v>
      </c>
      <c r="C273" s="77" t="s">
        <v>467</v>
      </c>
      <c r="D273" s="261"/>
      <c r="E273" s="261">
        <v>480107893</v>
      </c>
      <c r="F273" s="261"/>
      <c r="G273" s="260">
        <v>173877553</v>
      </c>
      <c r="H273" s="261"/>
      <c r="I273" s="82">
        <v>515048001</v>
      </c>
      <c r="J273" s="81"/>
      <c r="K273" s="82">
        <v>126192039.3</v>
      </c>
      <c r="L273" s="81"/>
      <c r="M273" s="80">
        <v>861479195</v>
      </c>
      <c r="N273" s="75"/>
    </row>
    <row r="274" spans="2:14" s="83" customFormat="1" ht="12.75" customHeight="1">
      <c r="B274" s="76" t="s">
        <v>468</v>
      </c>
      <c r="C274" s="77" t="s">
        <v>469</v>
      </c>
      <c r="D274" s="261"/>
      <c r="E274" s="261">
        <v>0</v>
      </c>
      <c r="F274" s="261"/>
      <c r="G274" s="260">
        <v>0</v>
      </c>
      <c r="H274" s="261"/>
      <c r="I274" s="82">
        <v>179775808</v>
      </c>
      <c r="J274" s="81"/>
      <c r="K274" s="82">
        <v>2758500.15</v>
      </c>
      <c r="L274" s="81"/>
      <c r="M274" s="80">
        <v>202976184</v>
      </c>
      <c r="N274" s="75"/>
    </row>
    <row r="275" spans="2:14" ht="12.75" customHeight="1">
      <c r="B275" s="124"/>
      <c r="C275" s="134" t="s">
        <v>5</v>
      </c>
      <c r="D275" s="248"/>
      <c r="E275" s="248">
        <v>800090325</v>
      </c>
      <c r="F275" s="248"/>
      <c r="G275" s="248">
        <f>SUM(G266:G274)</f>
        <v>317854931</v>
      </c>
      <c r="H275" s="248"/>
      <c r="I275" s="87">
        <f>SUM(I266:I274)</f>
        <v>1089018333</v>
      </c>
      <c r="J275" s="87"/>
      <c r="K275" s="87">
        <f>SUM(K266:K274)</f>
        <v>277358325.73999995</v>
      </c>
      <c r="L275" s="87"/>
      <c r="M275" s="125">
        <f>SUM(M266:M274)</f>
        <v>1494531897</v>
      </c>
    </row>
    <row r="276" spans="2:14">
      <c r="B276" s="24"/>
      <c r="C276" s="25"/>
      <c r="D276" s="244"/>
      <c r="E276" s="235"/>
      <c r="F276" s="254"/>
      <c r="I276" s="66"/>
      <c r="J276" s="19"/>
      <c r="K276" s="66"/>
      <c r="M276" s="66"/>
    </row>
    <row r="277" spans="2:14">
      <c r="B277" s="132"/>
      <c r="C277" s="133"/>
      <c r="G277" s="226"/>
      <c r="I277" s="69"/>
      <c r="J277" s="133"/>
      <c r="K277" s="69"/>
      <c r="L277" s="135"/>
      <c r="M277" s="69"/>
    </row>
    <row r="278" spans="2:14" ht="15">
      <c r="B278" s="168"/>
      <c r="C278" s="169" t="s">
        <v>470</v>
      </c>
      <c r="D278" s="245"/>
      <c r="E278" s="245"/>
      <c r="F278" s="245"/>
      <c r="G278" s="245"/>
      <c r="H278" s="245"/>
      <c r="I278" s="128" t="s">
        <v>584</v>
      </c>
      <c r="J278" s="126"/>
      <c r="K278" s="129" t="s">
        <v>585</v>
      </c>
      <c r="L278" s="127"/>
      <c r="M278" s="130" t="s">
        <v>586</v>
      </c>
    </row>
    <row r="279" spans="2:14" s="83" customFormat="1" ht="12.75" customHeight="1">
      <c r="B279" s="71" t="s">
        <v>471</v>
      </c>
      <c r="C279" s="70" t="s">
        <v>472</v>
      </c>
      <c r="D279" s="258"/>
      <c r="E279" s="257">
        <v>4592</v>
      </c>
      <c r="F279" s="227"/>
      <c r="G279" s="256">
        <v>0</v>
      </c>
      <c r="H279" s="227"/>
      <c r="I279" s="72">
        <v>0</v>
      </c>
      <c r="J279" s="73"/>
      <c r="K279" s="72">
        <v>0</v>
      </c>
      <c r="L279" s="74"/>
      <c r="M279" s="72">
        <v>0</v>
      </c>
      <c r="N279" s="75"/>
    </row>
    <row r="280" spans="2:14" s="83" customFormat="1" ht="12.75" customHeight="1">
      <c r="B280" s="76" t="s">
        <v>473</v>
      </c>
      <c r="C280" s="77" t="s">
        <v>474</v>
      </c>
      <c r="D280" s="261"/>
      <c r="E280" s="261">
        <v>104548</v>
      </c>
      <c r="F280" s="261"/>
      <c r="G280" s="260">
        <v>42000</v>
      </c>
      <c r="H280" s="261"/>
      <c r="I280" s="82">
        <v>2797</v>
      </c>
      <c r="J280" s="81"/>
      <c r="K280" s="82">
        <v>0</v>
      </c>
      <c r="L280" s="81"/>
      <c r="M280" s="80">
        <v>0</v>
      </c>
      <c r="N280" s="75"/>
    </row>
    <row r="281" spans="2:14" s="83" customFormat="1" ht="12.75" customHeight="1">
      <c r="B281" s="76" t="s">
        <v>475</v>
      </c>
      <c r="C281" s="77" t="s">
        <v>476</v>
      </c>
      <c r="D281" s="261"/>
      <c r="E281" s="261"/>
      <c r="F281" s="261"/>
      <c r="G281" s="260"/>
      <c r="H281" s="261"/>
      <c r="I281" s="82">
        <v>7377</v>
      </c>
      <c r="J281" s="81"/>
      <c r="K281" s="82">
        <v>0</v>
      </c>
      <c r="L281" s="81"/>
      <c r="M281" s="80">
        <v>0</v>
      </c>
      <c r="N281" s="75"/>
    </row>
    <row r="282" spans="2:14" s="83" customFormat="1" ht="12.75" customHeight="1">
      <c r="B282" s="76" t="s">
        <v>532</v>
      </c>
      <c r="C282" s="77" t="s">
        <v>484</v>
      </c>
      <c r="D282" s="261"/>
      <c r="E282" s="261"/>
      <c r="F282" s="261"/>
      <c r="G282" s="260"/>
      <c r="H282" s="261"/>
      <c r="I282" s="82">
        <v>0</v>
      </c>
      <c r="J282" s="81"/>
      <c r="K282" s="82">
        <v>513806.17</v>
      </c>
      <c r="L282" s="81"/>
      <c r="M282" s="80">
        <v>528847</v>
      </c>
      <c r="N282" s="75"/>
    </row>
    <row r="283" spans="2:14" s="83" customFormat="1" ht="12.6" customHeight="1">
      <c r="B283" s="76" t="s">
        <v>477</v>
      </c>
      <c r="C283" s="77" t="s">
        <v>478</v>
      </c>
      <c r="D283" s="261"/>
      <c r="E283" s="261">
        <v>3270758</v>
      </c>
      <c r="F283" s="261"/>
      <c r="G283" s="260">
        <v>1810000</v>
      </c>
      <c r="H283" s="261"/>
      <c r="I283" s="82">
        <v>2794929</v>
      </c>
      <c r="J283" s="81"/>
      <c r="K283" s="82">
        <v>905000</v>
      </c>
      <c r="L283" s="81"/>
      <c r="M283" s="80">
        <v>2742880</v>
      </c>
      <c r="N283" s="75"/>
    </row>
    <row r="284" spans="2:14" s="83" customFormat="1" ht="12.6" customHeight="1">
      <c r="B284" s="76" t="s">
        <v>479</v>
      </c>
      <c r="C284" s="77" t="s">
        <v>480</v>
      </c>
      <c r="D284" s="261"/>
      <c r="E284" s="261">
        <v>3900880</v>
      </c>
      <c r="F284" s="261"/>
      <c r="G284" s="260">
        <v>2110050</v>
      </c>
      <c r="H284" s="261"/>
      <c r="I284" s="82">
        <v>3276177</v>
      </c>
      <c r="J284" s="81"/>
      <c r="K284" s="82">
        <v>1055025</v>
      </c>
      <c r="L284" s="81"/>
      <c r="M284" s="80">
        <v>3230726</v>
      </c>
      <c r="N284" s="75"/>
    </row>
    <row r="285" spans="2:14" s="83" customFormat="1" ht="12.6" customHeight="1">
      <c r="B285" s="76" t="s">
        <v>481</v>
      </c>
      <c r="C285" s="77" t="s">
        <v>482</v>
      </c>
      <c r="D285" s="261"/>
      <c r="E285" s="261">
        <v>31050480</v>
      </c>
      <c r="F285" s="261"/>
      <c r="G285" s="260">
        <v>16050726</v>
      </c>
      <c r="H285" s="261"/>
      <c r="I285" s="82">
        <v>27483916</v>
      </c>
      <c r="J285" s="81"/>
      <c r="K285" s="82">
        <v>4920875</v>
      </c>
      <c r="L285" s="81"/>
      <c r="M285" s="80">
        <v>27503343</v>
      </c>
      <c r="N285" s="75"/>
    </row>
    <row r="286" spans="2:14" s="83" customFormat="1" ht="12.6" customHeight="1">
      <c r="B286" s="76" t="s">
        <v>483</v>
      </c>
      <c r="C286" s="77" t="s">
        <v>484</v>
      </c>
      <c r="D286" s="261"/>
      <c r="E286" s="261">
        <v>0</v>
      </c>
      <c r="F286" s="261"/>
      <c r="G286" s="260">
        <v>0</v>
      </c>
      <c r="H286" s="261"/>
      <c r="I286" s="82">
        <v>26390364</v>
      </c>
      <c r="J286" s="81"/>
      <c r="K286" s="82">
        <v>5260575</v>
      </c>
      <c r="L286" s="81"/>
      <c r="M286" s="80">
        <v>28304900</v>
      </c>
      <c r="N286" s="75"/>
    </row>
    <row r="287" spans="2:14" s="83" customFormat="1" ht="12.6" customHeight="1">
      <c r="B287" s="76" t="s">
        <v>485</v>
      </c>
      <c r="C287" s="77" t="s">
        <v>486</v>
      </c>
      <c r="D287" s="261"/>
      <c r="E287" s="261">
        <v>0</v>
      </c>
      <c r="F287" s="261"/>
      <c r="G287" s="260">
        <v>0</v>
      </c>
      <c r="H287" s="261"/>
      <c r="I287" s="82">
        <v>32782336</v>
      </c>
      <c r="J287" s="81"/>
      <c r="K287" s="82">
        <v>5496979.7000000002</v>
      </c>
      <c r="L287" s="81"/>
      <c r="M287" s="80">
        <v>27876439</v>
      </c>
      <c r="N287" s="75"/>
    </row>
    <row r="288" spans="2:14" s="83" customFormat="1" ht="12.6" customHeight="1">
      <c r="B288" s="76" t="s">
        <v>538</v>
      </c>
      <c r="C288" s="77" t="s">
        <v>603</v>
      </c>
      <c r="D288" s="261"/>
      <c r="E288" s="261"/>
      <c r="F288" s="261"/>
      <c r="G288" s="260"/>
      <c r="H288" s="261"/>
      <c r="I288" s="82">
        <v>0</v>
      </c>
      <c r="J288" s="81"/>
      <c r="K288" s="82">
        <v>226343524.05000001</v>
      </c>
      <c r="L288" s="81"/>
      <c r="M288" s="80">
        <v>14601114</v>
      </c>
      <c r="N288" s="75"/>
    </row>
    <row r="289" spans="2:14" s="83" customFormat="1" ht="12.6" customHeight="1">
      <c r="B289" s="76" t="s">
        <v>487</v>
      </c>
      <c r="C289" s="77" t="s">
        <v>488</v>
      </c>
      <c r="D289" s="261"/>
      <c r="E289" s="261">
        <v>6683479</v>
      </c>
      <c r="F289" s="261"/>
      <c r="G289" s="260">
        <v>341781340</v>
      </c>
      <c r="H289" s="261"/>
      <c r="I289" s="82">
        <v>2949894</v>
      </c>
      <c r="J289" s="81"/>
      <c r="K289" s="82">
        <v>223410899.22999999</v>
      </c>
      <c r="L289" s="81"/>
      <c r="M289" s="80">
        <v>6043383</v>
      </c>
      <c r="N289" s="75"/>
    </row>
    <row r="290" spans="2:14" s="83" customFormat="1" ht="12.6" customHeight="1">
      <c r="B290" s="76" t="s">
        <v>489</v>
      </c>
      <c r="C290" s="77" t="s">
        <v>490</v>
      </c>
      <c r="D290" s="261"/>
      <c r="E290" s="261">
        <v>0</v>
      </c>
      <c r="F290" s="261"/>
      <c r="G290" s="260">
        <v>0</v>
      </c>
      <c r="H290" s="261"/>
      <c r="I290" s="82">
        <v>712942</v>
      </c>
      <c r="J290" s="81"/>
      <c r="K290" s="82">
        <v>4459926.46</v>
      </c>
      <c r="L290" s="81"/>
      <c r="M290" s="80">
        <v>474690</v>
      </c>
      <c r="N290" s="75"/>
    </row>
    <row r="291" spans="2:14" s="83" customFormat="1" ht="12.6" customHeight="1">
      <c r="B291" s="76" t="s">
        <v>491</v>
      </c>
      <c r="C291" s="77" t="s">
        <v>492</v>
      </c>
      <c r="D291" s="261"/>
      <c r="E291" s="261">
        <v>32610473</v>
      </c>
      <c r="F291" s="261"/>
      <c r="G291" s="260">
        <v>32610392</v>
      </c>
      <c r="H291" s="261"/>
      <c r="I291" s="82">
        <v>0</v>
      </c>
      <c r="J291" s="81"/>
      <c r="K291" s="82">
        <v>0</v>
      </c>
      <c r="L291" s="81"/>
      <c r="M291" s="80">
        <v>0</v>
      </c>
      <c r="N291" s="75"/>
    </row>
    <row r="292" spans="2:14" s="83" customFormat="1" ht="12.6" customHeight="1">
      <c r="B292" s="76" t="s">
        <v>493</v>
      </c>
      <c r="C292" s="77" t="s">
        <v>494</v>
      </c>
      <c r="D292" s="261"/>
      <c r="E292" s="261">
        <v>2912577</v>
      </c>
      <c r="F292" s="261"/>
      <c r="G292" s="260">
        <v>2911250</v>
      </c>
      <c r="H292" s="261"/>
      <c r="I292" s="82">
        <v>4368341</v>
      </c>
      <c r="J292" s="81"/>
      <c r="K292" s="82">
        <v>1455625</v>
      </c>
      <c r="L292" s="81"/>
      <c r="M292" s="80">
        <v>4369137</v>
      </c>
      <c r="N292" s="75"/>
    </row>
    <row r="293" spans="2:14" s="83" customFormat="1" ht="12.6" customHeight="1">
      <c r="B293" s="76" t="s">
        <v>495</v>
      </c>
      <c r="C293" s="77" t="s">
        <v>496</v>
      </c>
      <c r="D293" s="261"/>
      <c r="E293" s="261">
        <v>712712</v>
      </c>
      <c r="F293" s="261"/>
      <c r="G293" s="260">
        <v>712039</v>
      </c>
      <c r="H293" s="261"/>
      <c r="I293" s="82">
        <v>1073828</v>
      </c>
      <c r="J293" s="81"/>
      <c r="K293" s="82">
        <v>356019.63</v>
      </c>
      <c r="L293" s="81"/>
      <c r="M293" s="80">
        <v>23246375</v>
      </c>
      <c r="N293" s="75"/>
    </row>
    <row r="294" spans="2:14" s="83" customFormat="1" ht="12.6" customHeight="1">
      <c r="B294" s="76" t="s">
        <v>497</v>
      </c>
      <c r="C294" s="77" t="s">
        <v>498</v>
      </c>
      <c r="D294" s="261"/>
      <c r="E294" s="261">
        <v>1402816</v>
      </c>
      <c r="F294" s="261"/>
      <c r="G294" s="260">
        <v>1402150</v>
      </c>
      <c r="H294" s="261"/>
      <c r="I294" s="82">
        <v>2104705</v>
      </c>
      <c r="J294" s="81"/>
      <c r="K294" s="82">
        <v>701075</v>
      </c>
      <c r="L294" s="81"/>
      <c r="M294" s="80">
        <v>2105079</v>
      </c>
      <c r="N294" s="75"/>
    </row>
    <row r="295" spans="2:14" s="83" customFormat="1" ht="12.6" customHeight="1">
      <c r="B295" s="76" t="s">
        <v>499</v>
      </c>
      <c r="C295" s="77" t="s">
        <v>500</v>
      </c>
      <c r="D295" s="261"/>
      <c r="E295" s="261">
        <v>7676247</v>
      </c>
      <c r="F295" s="261"/>
      <c r="G295" s="260">
        <v>7674800</v>
      </c>
      <c r="H295" s="261"/>
      <c r="I295" s="82">
        <v>11513386</v>
      </c>
      <c r="J295" s="81"/>
      <c r="K295" s="82">
        <v>3837400</v>
      </c>
      <c r="L295" s="81"/>
      <c r="M295" s="80">
        <v>14811288</v>
      </c>
      <c r="N295" s="75"/>
    </row>
    <row r="296" spans="2:14" ht="12.6" customHeight="1">
      <c r="B296" s="76" t="s">
        <v>501</v>
      </c>
      <c r="C296" s="77" t="s">
        <v>502</v>
      </c>
      <c r="D296" s="261"/>
      <c r="E296" s="261">
        <v>3503880</v>
      </c>
      <c r="F296" s="261"/>
      <c r="G296" s="260">
        <v>3502750</v>
      </c>
      <c r="H296" s="261"/>
      <c r="I296" s="82">
        <v>66124178</v>
      </c>
      <c r="J296" s="81"/>
      <c r="K296" s="82">
        <v>990500</v>
      </c>
      <c r="L296" s="81"/>
      <c r="M296" s="80">
        <v>40995599</v>
      </c>
    </row>
    <row r="297" spans="2:14" ht="15">
      <c r="B297" s="124"/>
      <c r="C297" s="134" t="s">
        <v>5</v>
      </c>
      <c r="D297" s="248"/>
      <c r="E297" s="248">
        <v>93833442</v>
      </c>
      <c r="F297" s="248"/>
      <c r="G297" s="248">
        <f>SUM(G279:G296)</f>
        <v>410607497</v>
      </c>
      <c r="H297" s="248"/>
      <c r="I297" s="87">
        <f>SUM(I279:I296)</f>
        <v>181585170</v>
      </c>
      <c r="J297" s="87"/>
      <c r="K297" s="87">
        <f>SUM(K279:K296)</f>
        <v>479707230.23999995</v>
      </c>
      <c r="L297" s="87"/>
      <c r="M297" s="125">
        <f>SUM(M279:M296)</f>
        <v>196833800</v>
      </c>
      <c r="N297" s="17"/>
    </row>
    <row r="298" spans="2:14" ht="12.75" customHeight="1">
      <c r="B298" s="132"/>
      <c r="C298" s="133"/>
      <c r="I298" s="66"/>
      <c r="J298" s="19"/>
      <c r="K298" s="66"/>
      <c r="M298" s="66"/>
    </row>
    <row r="299" spans="2:14">
      <c r="B299" s="24"/>
      <c r="C299" s="25"/>
      <c r="I299" s="66"/>
      <c r="J299" s="19"/>
      <c r="K299" s="66"/>
      <c r="M299" s="66"/>
    </row>
    <row r="300" spans="2:14" ht="15">
      <c r="B300" s="168"/>
      <c r="C300" s="169" t="s">
        <v>503</v>
      </c>
      <c r="D300" s="245"/>
      <c r="E300" s="245"/>
      <c r="F300" s="245"/>
      <c r="G300" s="245"/>
      <c r="H300" s="245"/>
      <c r="I300" s="128" t="s">
        <v>584</v>
      </c>
      <c r="J300" s="126"/>
      <c r="K300" s="129" t="s">
        <v>585</v>
      </c>
      <c r="L300" s="127"/>
      <c r="M300" s="130" t="s">
        <v>586</v>
      </c>
    </row>
    <row r="301" spans="2:14" s="83" customFormat="1" ht="15">
      <c r="B301" s="71" t="s">
        <v>435</v>
      </c>
      <c r="C301" s="70" t="s">
        <v>436</v>
      </c>
      <c r="D301" s="258"/>
      <c r="E301" s="234">
        <v>497039170.97000003</v>
      </c>
      <c r="F301" s="233"/>
      <c r="G301" s="234">
        <v>112414266.27</v>
      </c>
      <c r="H301" s="227"/>
      <c r="I301" s="72">
        <v>591407327</v>
      </c>
      <c r="J301" s="73"/>
      <c r="K301" s="72">
        <v>522384365.67999995</v>
      </c>
      <c r="L301" s="74"/>
      <c r="M301" s="72">
        <v>733858419</v>
      </c>
      <c r="N301" s="75"/>
    </row>
    <row r="302" spans="2:14" s="83" customFormat="1" ht="15">
      <c r="B302" s="76" t="s">
        <v>437</v>
      </c>
      <c r="C302" s="77" t="s">
        <v>438</v>
      </c>
      <c r="D302" s="261"/>
      <c r="E302" s="261">
        <v>0</v>
      </c>
      <c r="F302" s="261"/>
      <c r="G302" s="260">
        <v>0</v>
      </c>
      <c r="H302" s="261"/>
      <c r="I302" s="82">
        <v>49770</v>
      </c>
      <c r="J302" s="81"/>
      <c r="K302" s="82">
        <v>46872616.390000008</v>
      </c>
      <c r="L302" s="81"/>
      <c r="M302" s="80">
        <v>87826</v>
      </c>
      <c r="N302" s="75"/>
    </row>
    <row r="303" spans="2:14" s="83" customFormat="1" ht="15">
      <c r="B303" s="76" t="s">
        <v>439</v>
      </c>
      <c r="C303" s="77" t="s">
        <v>440</v>
      </c>
      <c r="D303" s="261"/>
      <c r="E303" s="261">
        <v>37951131.759999998</v>
      </c>
      <c r="F303" s="261"/>
      <c r="G303" s="260">
        <v>0</v>
      </c>
      <c r="H303" s="261"/>
      <c r="I303" s="82">
        <v>37951132</v>
      </c>
      <c r="J303" s="81"/>
      <c r="K303" s="82">
        <v>1852313.5000000002</v>
      </c>
      <c r="L303" s="81"/>
      <c r="M303" s="80">
        <v>44433114</v>
      </c>
      <c r="N303" s="75"/>
    </row>
    <row r="304" spans="2:14" s="83" customFormat="1" ht="15">
      <c r="B304" s="76" t="s">
        <v>449</v>
      </c>
      <c r="C304" s="77" t="s">
        <v>450</v>
      </c>
      <c r="D304" s="261"/>
      <c r="E304" s="261">
        <v>213927976.77000001</v>
      </c>
      <c r="F304" s="261"/>
      <c r="G304" s="260">
        <v>11926446.119999999</v>
      </c>
      <c r="H304" s="261"/>
      <c r="I304" s="82">
        <v>233148308</v>
      </c>
      <c r="J304" s="81"/>
      <c r="K304" s="82">
        <v>22915134.319999997</v>
      </c>
      <c r="L304" s="81"/>
      <c r="M304" s="80">
        <v>263566945</v>
      </c>
      <c r="N304" s="75"/>
    </row>
    <row r="305" spans="2:14" ht="15">
      <c r="B305" s="124"/>
      <c r="C305" s="134" t="s">
        <v>5</v>
      </c>
      <c r="D305" s="248"/>
      <c r="E305" s="248">
        <v>748918279.5</v>
      </c>
      <c r="F305" s="248"/>
      <c r="G305" s="248">
        <f>SUM(G301:G304)</f>
        <v>124340712.39</v>
      </c>
      <c r="H305" s="248"/>
      <c r="I305" s="87">
        <f>SUM(I301:I304)</f>
        <v>862556537</v>
      </c>
      <c r="J305" s="87"/>
      <c r="K305" s="87">
        <f>SUM(K301:K304)</f>
        <v>594024429.88999999</v>
      </c>
      <c r="L305" s="87"/>
      <c r="M305" s="125">
        <f>SUM(M301:M304)</f>
        <v>1041946304</v>
      </c>
    </row>
    <row r="306" spans="2:14">
      <c r="B306" s="32"/>
      <c r="C306" s="33"/>
      <c r="D306" s="236"/>
      <c r="E306" s="232"/>
      <c r="F306" s="236"/>
      <c r="G306" s="232"/>
      <c r="H306" s="236"/>
    </row>
    <row r="307" spans="2:14">
      <c r="B307" s="32"/>
      <c r="C307" s="33"/>
      <c r="D307" s="236"/>
      <c r="E307" s="232"/>
      <c r="F307" s="236"/>
      <c r="G307" s="232"/>
      <c r="H307" s="236"/>
    </row>
    <row r="308" spans="2:14">
      <c r="B308" s="32"/>
      <c r="C308" s="33"/>
      <c r="D308" s="236"/>
      <c r="E308" s="232"/>
      <c r="F308" s="236"/>
      <c r="G308" s="231"/>
      <c r="H308" s="236"/>
    </row>
    <row r="309" spans="2:14">
      <c r="B309" s="32"/>
      <c r="C309" s="33"/>
      <c r="D309" s="236"/>
      <c r="E309" s="232"/>
      <c r="F309" s="236"/>
      <c r="G309" s="232"/>
      <c r="H309" s="236"/>
    </row>
    <row r="310" spans="2:14">
      <c r="B310" s="34"/>
      <c r="C310" s="33"/>
      <c r="D310" s="236"/>
      <c r="E310" s="232"/>
      <c r="F310" s="236"/>
      <c r="G310" s="232"/>
      <c r="H310" s="236"/>
    </row>
    <row r="311" spans="2:14">
      <c r="B311" s="34"/>
      <c r="C311" s="33"/>
      <c r="D311" s="236"/>
      <c r="E311" s="232"/>
      <c r="F311" s="236"/>
      <c r="G311" s="232"/>
      <c r="H311" s="236"/>
    </row>
    <row r="312" spans="2:14">
      <c r="B312" s="32"/>
      <c r="C312" s="33"/>
      <c r="D312" s="236"/>
      <c r="E312" s="232"/>
      <c r="F312" s="236"/>
      <c r="G312" s="232"/>
      <c r="H312" s="236"/>
    </row>
    <row r="313" spans="2:14">
      <c r="B313" s="35"/>
      <c r="C313" s="33"/>
      <c r="D313" s="236"/>
      <c r="E313" s="230"/>
      <c r="F313" s="236"/>
      <c r="G313" s="230"/>
      <c r="H313" s="236"/>
    </row>
    <row r="314" spans="2:14">
      <c r="B314" s="35"/>
      <c r="C314" s="33"/>
      <c r="D314" s="236"/>
      <c r="E314" s="230"/>
      <c r="F314" s="236"/>
      <c r="G314" s="230"/>
      <c r="H314" s="236"/>
    </row>
    <row r="315" spans="2:14">
      <c r="C315" s="33"/>
      <c r="D315" s="236"/>
      <c r="E315" s="230"/>
      <c r="F315" s="236"/>
      <c r="G315" s="232"/>
      <c r="H315" s="236"/>
    </row>
    <row r="316" spans="2:14">
      <c r="C316" s="33"/>
      <c r="D316" s="236"/>
      <c r="E316" s="236"/>
      <c r="F316" s="236"/>
      <c r="G316" s="230"/>
      <c r="H316" s="236"/>
    </row>
    <row r="317" spans="2:14">
      <c r="C317" s="33"/>
      <c r="D317" s="236"/>
      <c r="E317" s="229"/>
      <c r="F317" s="236"/>
      <c r="G317" s="229"/>
      <c r="H317" s="236"/>
    </row>
    <row r="318" spans="2:14">
      <c r="C318" s="33"/>
      <c r="D318" s="236"/>
      <c r="E318" s="230"/>
      <c r="F318" s="236"/>
      <c r="G318" s="232"/>
      <c r="H318" s="236"/>
    </row>
    <row r="319" spans="2:14" s="19" customFormat="1">
      <c r="B319" s="18"/>
      <c r="C319" s="33"/>
      <c r="D319" s="236"/>
      <c r="E319" s="230"/>
      <c r="F319" s="236"/>
      <c r="G319" s="230"/>
      <c r="H319" s="236"/>
      <c r="I319" s="64"/>
      <c r="J319" s="20"/>
      <c r="K319" s="64"/>
      <c r="M319" s="64"/>
      <c r="N319" s="15"/>
    </row>
    <row r="320" spans="2:14" s="19" customFormat="1">
      <c r="B320" s="18"/>
      <c r="C320" s="33"/>
      <c r="D320" s="236"/>
      <c r="E320" s="230"/>
      <c r="F320" s="236"/>
      <c r="G320" s="230"/>
      <c r="H320" s="236"/>
      <c r="I320" s="64"/>
      <c r="J320" s="20"/>
      <c r="K320" s="64"/>
      <c r="M320" s="64"/>
      <c r="N320" s="15"/>
    </row>
    <row r="323" spans="2:14" s="19" customFormat="1">
      <c r="B323" s="18"/>
      <c r="D323" s="226"/>
      <c r="E323" s="228"/>
      <c r="F323" s="226"/>
      <c r="G323" s="225"/>
      <c r="H323" s="226"/>
      <c r="I323" s="64"/>
      <c r="J323" s="20"/>
      <c r="K323" s="64"/>
      <c r="M323" s="64"/>
      <c r="N323" s="15"/>
    </row>
    <row r="324" spans="2:14" s="19" customFormat="1">
      <c r="B324" s="18"/>
      <c r="D324" s="226"/>
      <c r="E324" s="228"/>
      <c r="F324" s="226"/>
      <c r="G324" s="225"/>
      <c r="H324" s="226"/>
      <c r="I324" s="64"/>
      <c r="J324" s="20"/>
      <c r="K324" s="64"/>
      <c r="M324" s="64"/>
      <c r="N324" s="15"/>
    </row>
  </sheetData>
  <printOptions horizontalCentered="1"/>
  <pageMargins left="0.25" right="0.25" top="0.57166666666666666" bottom="0.75" header="0.3" footer="0.3"/>
  <pageSetup fitToHeight="0" orientation="portrait" r:id="rId1"/>
  <headerFooter>
    <oddFooter>&amp;C&amp;"Arial,Italic"&amp;8page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E7618-96D4-4557-9A02-B75083435866}">
  <dimension ref="A1:J163"/>
  <sheetViews>
    <sheetView showGridLines="0" zoomScaleNormal="100" workbookViewId="0">
      <pane ySplit="6" topLeftCell="A7" activePane="bottomLeft" state="frozen"/>
      <selection activeCell="B1" sqref="B1"/>
      <selection pane="bottomLeft" activeCell="D10" sqref="D10"/>
    </sheetView>
  </sheetViews>
  <sheetFormatPr defaultColWidth="35.5703125" defaultRowHeight="15"/>
  <cols>
    <col min="1" max="1" width="16" style="208" hidden="1" customWidth="1"/>
    <col min="2" max="2" width="5.7109375" style="41" customWidth="1"/>
    <col min="3" max="3" width="11.42578125" style="41" customWidth="1"/>
    <col min="4" max="4" width="47.7109375" style="41" customWidth="1"/>
    <col min="5" max="5" width="9.42578125" style="208" hidden="1" customWidth="1"/>
    <col min="6" max="6" width="11.140625" style="208" hidden="1" customWidth="1"/>
    <col min="7" max="9" width="20.7109375" style="41" customWidth="1"/>
  </cols>
  <sheetData>
    <row r="1" spans="1:10" s="182" customFormat="1" ht="18.75">
      <c r="A1" s="211"/>
      <c r="C1" s="116" t="s">
        <v>0</v>
      </c>
      <c r="D1" s="116"/>
      <c r="E1" s="224"/>
      <c r="F1" s="224"/>
      <c r="G1" s="116"/>
      <c r="H1" s="116"/>
      <c r="I1" s="116"/>
      <c r="J1" s="181"/>
    </row>
    <row r="2" spans="1:10" s="183" customFormat="1" ht="15.75">
      <c r="A2" s="210"/>
      <c r="C2" s="176" t="s">
        <v>583</v>
      </c>
      <c r="D2" s="176"/>
      <c r="E2" s="223"/>
      <c r="F2" s="223"/>
      <c r="G2" s="176"/>
      <c r="H2" s="176"/>
      <c r="I2" s="176"/>
      <c r="J2" s="184"/>
    </row>
    <row r="3" spans="1:10" s="183" customFormat="1" ht="15.75">
      <c r="A3" s="210"/>
      <c r="C3" s="176" t="s">
        <v>609</v>
      </c>
      <c r="D3" s="176"/>
      <c r="E3" s="223"/>
      <c r="F3" s="223"/>
      <c r="G3" s="176"/>
      <c r="H3" s="176"/>
      <c r="I3" s="176"/>
      <c r="J3" s="184"/>
    </row>
    <row r="4" spans="1:10" s="183" customFormat="1" ht="15.75">
      <c r="A4" s="210"/>
      <c r="C4" s="176" t="s">
        <v>504</v>
      </c>
      <c r="D4" s="176"/>
      <c r="E4" s="223"/>
      <c r="F4" s="223"/>
      <c r="G4" s="176"/>
      <c r="H4" s="176"/>
      <c r="I4" s="176"/>
      <c r="J4" s="184"/>
    </row>
    <row r="5" spans="1:10" s="17" customFormat="1" ht="12.75">
      <c r="A5" s="209"/>
      <c r="C5" s="56"/>
      <c r="D5" s="117"/>
      <c r="E5" s="222"/>
      <c r="F5" s="222"/>
      <c r="G5" s="117"/>
      <c r="H5" s="56"/>
      <c r="I5" s="56"/>
      <c r="J5" s="55"/>
    </row>
    <row r="6" spans="1:10" ht="15.75">
      <c r="C6" s="152" t="s">
        <v>542</v>
      </c>
      <c r="D6" s="153"/>
      <c r="E6" s="221" t="s">
        <v>689</v>
      </c>
      <c r="F6" s="221" t="s">
        <v>690</v>
      </c>
      <c r="G6" s="154" t="s">
        <v>584</v>
      </c>
      <c r="H6" s="154" t="s">
        <v>585</v>
      </c>
      <c r="I6" s="163" t="s">
        <v>586</v>
      </c>
    </row>
    <row r="7" spans="1:10">
      <c r="C7" s="47" t="s">
        <v>543</v>
      </c>
      <c r="D7" s="47"/>
    </row>
    <row r="8" spans="1:10">
      <c r="A8" s="208" t="s">
        <v>691</v>
      </c>
      <c r="C8" s="42">
        <v>302</v>
      </c>
      <c r="D8" s="43" t="s">
        <v>505</v>
      </c>
    </row>
    <row r="9" spans="1:10" s="57" customFormat="1" ht="15.75" thickBot="1">
      <c r="A9" s="208" t="s">
        <v>691</v>
      </c>
      <c r="B9" s="41"/>
      <c r="C9" s="158" t="s">
        <v>5</v>
      </c>
      <c r="D9" s="158"/>
      <c r="E9" s="220">
        <v>34081</v>
      </c>
      <c r="F9" s="220">
        <v>32918</v>
      </c>
      <c r="G9" s="48">
        <v>98295</v>
      </c>
      <c r="H9" s="48">
        <v>0</v>
      </c>
      <c r="I9" s="48">
        <v>76899</v>
      </c>
    </row>
    <row r="10" spans="1:10" ht="15.75" thickTop="1">
      <c r="C10" s="53"/>
      <c r="D10" s="53"/>
      <c r="E10" s="216"/>
      <c r="F10" s="216"/>
      <c r="G10" s="54"/>
      <c r="H10" s="54"/>
      <c r="I10" s="54"/>
    </row>
    <row r="11" spans="1:10">
      <c r="C11" s="47" t="s">
        <v>544</v>
      </c>
      <c r="D11" s="47"/>
    </row>
    <row r="12" spans="1:10" ht="15.75" thickBot="1">
      <c r="A12" s="208" t="s">
        <v>692</v>
      </c>
      <c r="C12" s="49">
        <v>302</v>
      </c>
      <c r="D12" s="50" t="s">
        <v>505</v>
      </c>
      <c r="E12" s="219"/>
      <c r="F12" s="219"/>
      <c r="G12" s="45"/>
      <c r="H12" s="45"/>
      <c r="I12" s="45"/>
    </row>
    <row r="13" spans="1:10" s="57" customFormat="1" ht="15.75" thickBot="1">
      <c r="A13" s="208" t="s">
        <v>692</v>
      </c>
      <c r="B13" s="41"/>
      <c r="C13" s="158" t="s">
        <v>5</v>
      </c>
      <c r="D13" s="158"/>
      <c r="E13" s="218">
        <v>0</v>
      </c>
      <c r="F13" s="217">
        <v>21829</v>
      </c>
      <c r="G13" s="48">
        <v>1812</v>
      </c>
      <c r="H13" s="48">
        <v>0</v>
      </c>
      <c r="I13" s="48">
        <v>931</v>
      </c>
    </row>
    <row r="14" spans="1:10" ht="15.75" thickTop="1">
      <c r="C14" s="53"/>
      <c r="D14" s="53"/>
      <c r="E14" s="215"/>
      <c r="F14" s="216"/>
      <c r="G14" s="54"/>
      <c r="H14" s="54"/>
      <c r="I14" s="54"/>
    </row>
    <row r="15" spans="1:10">
      <c r="C15" s="47" t="s">
        <v>545</v>
      </c>
      <c r="D15" s="47"/>
    </row>
    <row r="16" spans="1:10" ht="15.75" thickBot="1">
      <c r="A16" s="208" t="s">
        <v>693</v>
      </c>
      <c r="C16" s="42">
        <v>302</v>
      </c>
      <c r="D16" s="43" t="s">
        <v>505</v>
      </c>
      <c r="E16" s="219"/>
      <c r="F16" s="219"/>
      <c r="G16" s="45"/>
      <c r="H16" s="45"/>
      <c r="I16" s="45"/>
    </row>
    <row r="17" spans="1:9" s="57" customFormat="1" ht="15.75" thickBot="1">
      <c r="A17" s="208" t="s">
        <v>693</v>
      </c>
      <c r="B17" s="41"/>
      <c r="C17" s="158" t="s">
        <v>5</v>
      </c>
      <c r="D17" s="158"/>
      <c r="E17" s="217">
        <v>30126</v>
      </c>
      <c r="F17" s="217">
        <v>6828</v>
      </c>
      <c r="G17" s="48">
        <v>66315</v>
      </c>
      <c r="H17" s="48">
        <v>3279</v>
      </c>
      <c r="I17" s="48">
        <v>92664</v>
      </c>
    </row>
    <row r="18" spans="1:9" ht="15.75" thickTop="1">
      <c r="C18" s="53"/>
      <c r="D18" s="53"/>
      <c r="E18" s="216"/>
      <c r="F18" s="216"/>
      <c r="G18" s="54"/>
      <c r="H18" s="54"/>
      <c r="I18" s="54"/>
    </row>
    <row r="19" spans="1:9">
      <c r="C19" s="47" t="s">
        <v>546</v>
      </c>
      <c r="D19" s="47"/>
    </row>
    <row r="20" spans="1:9" ht="15.75" thickBot="1">
      <c r="A20" s="208" t="s">
        <v>694</v>
      </c>
      <c r="C20" s="42">
        <v>302</v>
      </c>
      <c r="D20" s="43" t="s">
        <v>505</v>
      </c>
      <c r="E20" s="219"/>
      <c r="F20" s="219"/>
      <c r="G20" s="45"/>
      <c r="H20" s="45"/>
      <c r="I20" s="45"/>
    </row>
    <row r="21" spans="1:9" s="57" customFormat="1" ht="15.75" thickBot="1">
      <c r="A21" s="208" t="s">
        <v>694</v>
      </c>
      <c r="B21" s="41"/>
      <c r="C21" s="158" t="s">
        <v>5</v>
      </c>
      <c r="D21" s="158"/>
      <c r="E21" s="218">
        <v>0</v>
      </c>
      <c r="F21" s="218">
        <v>0</v>
      </c>
      <c r="G21" s="52">
        <v>11</v>
      </c>
      <c r="H21" s="48">
        <v>0</v>
      </c>
      <c r="I21" s="48">
        <v>11</v>
      </c>
    </row>
    <row r="22" spans="1:9" ht="15.75" thickTop="1">
      <c r="C22" s="53"/>
      <c r="D22" s="53"/>
      <c r="E22" s="215"/>
      <c r="F22" s="215"/>
      <c r="G22" s="51"/>
      <c r="H22" s="54"/>
      <c r="I22" s="54"/>
    </row>
    <row r="23" spans="1:9">
      <c r="C23" s="47" t="s">
        <v>547</v>
      </c>
      <c r="D23" s="47"/>
      <c r="G23" s="44" t="s">
        <v>41</v>
      </c>
      <c r="H23" s="44"/>
    </row>
    <row r="24" spans="1:9" ht="15.75" thickBot="1">
      <c r="A24" s="208" t="s">
        <v>695</v>
      </c>
      <c r="C24" s="42">
        <v>545</v>
      </c>
      <c r="D24" s="43" t="s">
        <v>2</v>
      </c>
      <c r="E24" s="219"/>
      <c r="F24" s="219"/>
      <c r="G24" s="45"/>
      <c r="H24" s="45"/>
    </row>
    <row r="25" spans="1:9" s="57" customFormat="1" ht="15.75" thickBot="1">
      <c r="A25" s="208" t="s">
        <v>695</v>
      </c>
      <c r="B25" s="41"/>
      <c r="C25" s="158" t="s">
        <v>5</v>
      </c>
      <c r="D25" s="158"/>
      <c r="E25" s="216">
        <v>821038</v>
      </c>
      <c r="F25" s="216">
        <v>344912</v>
      </c>
      <c r="G25" s="48">
        <v>1372284</v>
      </c>
      <c r="H25" s="48">
        <v>557409.80000000005</v>
      </c>
      <c r="I25" s="48">
        <v>978836</v>
      </c>
    </row>
    <row r="26" spans="1:9" ht="15.75" thickTop="1">
      <c r="C26" s="53"/>
      <c r="D26" s="53"/>
      <c r="E26" s="216"/>
      <c r="F26" s="216"/>
      <c r="G26" s="54"/>
      <c r="H26" s="54"/>
      <c r="I26" s="54"/>
    </row>
    <row r="27" spans="1:9">
      <c r="C27" s="46" t="s">
        <v>548</v>
      </c>
      <c r="D27" s="46"/>
      <c r="G27" s="44" t="s">
        <v>506</v>
      </c>
      <c r="H27" s="44"/>
    </row>
    <row r="28" spans="1:9" ht="15.75" thickBot="1">
      <c r="A28" s="208" t="s">
        <v>696</v>
      </c>
      <c r="C28" s="42">
        <v>545</v>
      </c>
      <c r="D28" s="43" t="s">
        <v>2</v>
      </c>
      <c r="F28" s="215"/>
      <c r="G28" s="44"/>
      <c r="H28" s="44"/>
      <c r="I28" s="44"/>
    </row>
    <row r="29" spans="1:9" s="57" customFormat="1" ht="15.75" thickBot="1">
      <c r="A29" s="208" t="s">
        <v>696</v>
      </c>
      <c r="B29" s="41"/>
      <c r="C29" s="158" t="s">
        <v>5</v>
      </c>
      <c r="D29" s="158"/>
      <c r="E29" s="214">
        <v>0</v>
      </c>
      <c r="F29" s="214">
        <v>0</v>
      </c>
      <c r="G29" s="48">
        <v>43879</v>
      </c>
      <c r="H29" s="48">
        <v>0</v>
      </c>
      <c r="I29" s="48">
        <v>52520</v>
      </c>
    </row>
    <row r="30" spans="1:9" ht="15.75" thickTop="1">
      <c r="C30" s="53"/>
      <c r="D30" s="53"/>
      <c r="E30" s="215"/>
      <c r="F30" s="215"/>
      <c r="G30" s="54"/>
      <c r="H30" s="54"/>
      <c r="I30" s="54"/>
    </row>
    <row r="31" spans="1:9">
      <c r="C31" s="47" t="s">
        <v>549</v>
      </c>
      <c r="D31" s="47"/>
    </row>
    <row r="32" spans="1:9" ht="15.75" thickBot="1">
      <c r="A32" s="208" t="s">
        <v>697</v>
      </c>
      <c r="C32" s="42">
        <v>303</v>
      </c>
      <c r="D32" s="43" t="s">
        <v>508</v>
      </c>
    </row>
    <row r="33" spans="1:9" s="57" customFormat="1" ht="15.75" thickBot="1">
      <c r="A33" s="208" t="s">
        <v>697</v>
      </c>
      <c r="B33" s="41"/>
      <c r="C33" s="158" t="s">
        <v>5</v>
      </c>
      <c r="D33" s="158"/>
      <c r="E33" s="214">
        <v>0</v>
      </c>
      <c r="F33" s="214">
        <v>0</v>
      </c>
      <c r="G33" s="52">
        <v>1</v>
      </c>
      <c r="H33" s="48">
        <v>12571.31</v>
      </c>
      <c r="I33" s="48">
        <v>21410</v>
      </c>
    </row>
    <row r="34" spans="1:9" ht="15.75" thickTop="1">
      <c r="C34" s="53"/>
      <c r="D34" s="53"/>
      <c r="E34" s="215"/>
      <c r="F34" s="215"/>
      <c r="G34" s="51"/>
      <c r="H34" s="54"/>
      <c r="I34" s="54"/>
    </row>
    <row r="35" spans="1:9">
      <c r="C35" s="47" t="s">
        <v>550</v>
      </c>
      <c r="D35" s="47"/>
      <c r="H35" s="44"/>
    </row>
    <row r="36" spans="1:9" ht="15.75" thickBot="1">
      <c r="A36" s="208" t="s">
        <v>698</v>
      </c>
      <c r="C36" s="42">
        <v>303</v>
      </c>
      <c r="D36" s="43" t="s">
        <v>508</v>
      </c>
    </row>
    <row r="37" spans="1:9" s="57" customFormat="1" ht="15.75" thickBot="1">
      <c r="A37" s="208" t="s">
        <v>698</v>
      </c>
      <c r="B37" s="41"/>
      <c r="C37" s="158" t="s">
        <v>5</v>
      </c>
      <c r="D37" s="158"/>
      <c r="E37" s="213">
        <v>25176</v>
      </c>
      <c r="F37" s="213">
        <v>7584</v>
      </c>
      <c r="G37" s="48">
        <v>102342</v>
      </c>
      <c r="H37" s="48">
        <v>65803.5</v>
      </c>
      <c r="I37" s="48">
        <v>111582</v>
      </c>
    </row>
    <row r="38" spans="1:9" ht="15.75" thickTop="1">
      <c r="C38" s="53"/>
      <c r="D38" s="53"/>
      <c r="E38" s="216"/>
      <c r="F38" s="216"/>
      <c r="G38" s="54"/>
      <c r="H38" s="54"/>
      <c r="I38" s="54"/>
    </row>
    <row r="39" spans="1:9">
      <c r="C39" s="47" t="s">
        <v>551</v>
      </c>
      <c r="D39" s="47"/>
    </row>
    <row r="40" spans="1:9" ht="15.75" thickBot="1">
      <c r="A40" s="208" t="s">
        <v>699</v>
      </c>
      <c r="C40" s="42">
        <v>304</v>
      </c>
      <c r="D40" s="43" t="s">
        <v>509</v>
      </c>
      <c r="E40" s="219"/>
      <c r="F40" s="219"/>
      <c r="G40" s="45"/>
      <c r="H40" s="45"/>
      <c r="I40" s="45"/>
    </row>
    <row r="41" spans="1:9" s="57" customFormat="1" ht="15.75" thickBot="1">
      <c r="A41" s="208" t="s">
        <v>699</v>
      </c>
      <c r="B41" s="41"/>
      <c r="C41" s="158" t="s">
        <v>5</v>
      </c>
      <c r="D41" s="158"/>
      <c r="E41" s="218">
        <v>0</v>
      </c>
      <c r="F41" s="218">
        <v>0</v>
      </c>
      <c r="G41" s="48">
        <v>64280</v>
      </c>
      <c r="H41" s="48">
        <v>0</v>
      </c>
      <c r="I41" s="48">
        <v>69447</v>
      </c>
    </row>
    <row r="42" spans="1:9" ht="15.75" thickTop="1">
      <c r="C42" s="53"/>
      <c r="D42" s="53"/>
      <c r="E42" s="215"/>
      <c r="F42" s="215"/>
      <c r="G42" s="54"/>
      <c r="H42" s="54"/>
      <c r="I42" s="54"/>
    </row>
    <row r="43" spans="1:9">
      <c r="C43" s="47" t="s">
        <v>552</v>
      </c>
      <c r="D43" s="47"/>
    </row>
    <row r="44" spans="1:9" ht="15.75" thickBot="1">
      <c r="A44" s="208" t="s">
        <v>700</v>
      </c>
      <c r="C44" s="42">
        <v>304</v>
      </c>
      <c r="D44" s="43" t="s">
        <v>509</v>
      </c>
      <c r="E44" s="219"/>
      <c r="F44" s="219"/>
      <c r="G44" s="45"/>
      <c r="H44" s="45"/>
    </row>
    <row r="45" spans="1:9" s="57" customFormat="1" ht="15.75" thickBot="1">
      <c r="A45" s="208" t="s">
        <v>700</v>
      </c>
      <c r="B45" s="41"/>
      <c r="C45" s="158" t="s">
        <v>5</v>
      </c>
      <c r="D45" s="158"/>
      <c r="E45" s="217">
        <v>18352</v>
      </c>
      <c r="F45" s="217">
        <v>17468</v>
      </c>
      <c r="G45" s="48">
        <v>539547</v>
      </c>
      <c r="H45" s="48">
        <v>236799.33</v>
      </c>
      <c r="I45" s="48">
        <v>362259</v>
      </c>
    </row>
    <row r="46" spans="1:9" ht="15.75" thickTop="1">
      <c r="C46" s="53"/>
      <c r="D46" s="53"/>
      <c r="E46" s="216"/>
      <c r="F46" s="216"/>
      <c r="G46" s="54"/>
      <c r="H46" s="54"/>
      <c r="I46" s="54"/>
    </row>
    <row r="47" spans="1:9">
      <c r="C47" s="47" t="s">
        <v>553</v>
      </c>
      <c r="D47" s="47"/>
    </row>
    <row r="48" spans="1:9" ht="15.75" thickBot="1">
      <c r="A48" s="208" t="s">
        <v>701</v>
      </c>
      <c r="C48" s="42">
        <v>304</v>
      </c>
      <c r="D48" s="43" t="s">
        <v>509</v>
      </c>
    </row>
    <row r="49" spans="1:9" s="57" customFormat="1" ht="15.75" thickBot="1">
      <c r="A49" s="208" t="s">
        <v>701</v>
      </c>
      <c r="B49" s="41"/>
      <c r="C49" s="158" t="s">
        <v>5</v>
      </c>
      <c r="D49" s="158"/>
      <c r="E49" s="213">
        <v>3500</v>
      </c>
      <c r="F49" s="214">
        <v>0</v>
      </c>
      <c r="G49" s="48">
        <v>1278</v>
      </c>
      <c r="H49" s="48">
        <v>0</v>
      </c>
      <c r="I49" s="48">
        <v>1383</v>
      </c>
    </row>
    <row r="50" spans="1:9" ht="15.75" thickTop="1">
      <c r="C50" s="53"/>
      <c r="D50" s="53"/>
      <c r="E50" s="216"/>
      <c r="F50" s="215"/>
      <c r="G50" s="54"/>
      <c r="H50" s="54"/>
      <c r="I50" s="54"/>
    </row>
    <row r="51" spans="1:9">
      <c r="C51" s="47" t="s">
        <v>554</v>
      </c>
      <c r="D51" s="47"/>
    </row>
    <row r="52" spans="1:9" ht="15.75" thickBot="1">
      <c r="A52" s="208" t="s">
        <v>702</v>
      </c>
      <c r="C52" s="42">
        <v>545</v>
      </c>
      <c r="D52" s="43" t="s">
        <v>2</v>
      </c>
      <c r="E52" s="219"/>
      <c r="F52" s="219"/>
      <c r="G52" s="45"/>
      <c r="H52" s="45"/>
      <c r="I52" s="45"/>
    </row>
    <row r="53" spans="1:9" s="57" customFormat="1" ht="15.75" thickBot="1">
      <c r="A53" s="208" t="s">
        <v>702</v>
      </c>
      <c r="B53" s="41"/>
      <c r="C53" s="158" t="s">
        <v>5</v>
      </c>
      <c r="D53" s="158"/>
      <c r="E53" s="218">
        <v>0</v>
      </c>
      <c r="F53" s="218">
        <v>0</v>
      </c>
      <c r="G53" s="48">
        <v>91333</v>
      </c>
      <c r="H53" s="48">
        <v>0</v>
      </c>
      <c r="I53" s="48">
        <v>92653</v>
      </c>
    </row>
    <row r="54" spans="1:9" ht="15.75" thickTop="1">
      <c r="C54" s="53"/>
      <c r="D54" s="53"/>
      <c r="E54" s="215"/>
      <c r="F54" s="215"/>
      <c r="G54" s="54"/>
      <c r="H54" s="54"/>
      <c r="I54" s="54"/>
    </row>
    <row r="55" spans="1:9">
      <c r="C55" s="47" t="s">
        <v>555</v>
      </c>
      <c r="D55" s="47"/>
    </row>
    <row r="56" spans="1:9" ht="15.75" thickBot="1">
      <c r="A56" s="208" t="s">
        <v>703</v>
      </c>
      <c r="C56" s="42">
        <v>545</v>
      </c>
      <c r="D56" s="43" t="s">
        <v>2</v>
      </c>
      <c r="F56" s="218"/>
      <c r="G56" s="51"/>
      <c r="H56" s="51"/>
      <c r="I56" s="51"/>
    </row>
    <row r="57" spans="1:9" s="57" customFormat="1" ht="15.75" thickBot="1">
      <c r="A57" s="208" t="s">
        <v>703</v>
      </c>
      <c r="B57" s="41"/>
      <c r="C57" s="158" t="s">
        <v>5</v>
      </c>
      <c r="D57" s="158"/>
      <c r="E57" s="214">
        <v>0</v>
      </c>
      <c r="F57" s="218">
        <v>0</v>
      </c>
      <c r="G57" s="48">
        <v>741783</v>
      </c>
      <c r="H57" s="48">
        <v>171312</v>
      </c>
      <c r="I57" s="48">
        <v>886952</v>
      </c>
    </row>
    <row r="58" spans="1:9" ht="15.75" thickTop="1">
      <c r="C58" s="53"/>
      <c r="D58" s="53"/>
      <c r="E58" s="215"/>
      <c r="F58" s="215"/>
      <c r="G58" s="54"/>
      <c r="H58" s="54"/>
      <c r="I58" s="54"/>
    </row>
    <row r="59" spans="1:9">
      <c r="C59" s="47" t="s">
        <v>556</v>
      </c>
      <c r="D59" s="47"/>
    </row>
    <row r="60" spans="1:9" ht="15.75" thickBot="1">
      <c r="A60" s="208" t="s">
        <v>704</v>
      </c>
      <c r="C60" s="42">
        <v>301</v>
      </c>
      <c r="D60" s="43" t="s">
        <v>510</v>
      </c>
    </row>
    <row r="61" spans="1:9" s="57" customFormat="1" ht="15.75" thickBot="1">
      <c r="A61" s="208" t="s">
        <v>704</v>
      </c>
      <c r="B61" s="41"/>
      <c r="C61" s="158" t="s">
        <v>5</v>
      </c>
      <c r="D61" s="158"/>
      <c r="E61" s="214">
        <v>0</v>
      </c>
      <c r="F61" s="214">
        <v>0</v>
      </c>
      <c r="G61" s="52">
        <v>260</v>
      </c>
      <c r="H61" s="48">
        <v>0</v>
      </c>
      <c r="I61" s="48">
        <v>264</v>
      </c>
    </row>
    <row r="62" spans="1:9" ht="15.75" thickTop="1">
      <c r="C62" s="53"/>
      <c r="D62" s="53"/>
      <c r="E62" s="215"/>
      <c r="F62" s="215"/>
      <c r="G62" s="51"/>
      <c r="H62" s="54"/>
      <c r="I62" s="54"/>
    </row>
    <row r="63" spans="1:9">
      <c r="C63" s="47" t="s">
        <v>557</v>
      </c>
      <c r="D63" s="47"/>
    </row>
    <row r="64" spans="1:9" ht="15.75" thickBot="1">
      <c r="A64" s="208" t="s">
        <v>705</v>
      </c>
      <c r="C64" s="42">
        <v>301</v>
      </c>
      <c r="D64" s="43" t="s">
        <v>510</v>
      </c>
    </row>
    <row r="65" spans="1:9" s="57" customFormat="1" ht="15.75" thickBot="1">
      <c r="A65" s="208" t="s">
        <v>705</v>
      </c>
      <c r="B65" s="41"/>
      <c r="C65" s="158" t="s">
        <v>5</v>
      </c>
      <c r="D65" s="158"/>
      <c r="E65" s="213">
        <v>1558</v>
      </c>
      <c r="F65" s="213">
        <v>36373</v>
      </c>
      <c r="G65" s="48">
        <v>62869</v>
      </c>
      <c r="H65" s="48">
        <v>0</v>
      </c>
      <c r="I65" s="48">
        <v>108418</v>
      </c>
    </row>
    <row r="66" spans="1:9" ht="15.75" thickTop="1">
      <c r="C66" s="53"/>
      <c r="D66" s="53"/>
      <c r="E66" s="216"/>
      <c r="F66" s="216"/>
      <c r="G66" s="54"/>
      <c r="H66" s="54"/>
      <c r="I66" s="54"/>
    </row>
    <row r="67" spans="1:9">
      <c r="C67" s="47" t="s">
        <v>558</v>
      </c>
      <c r="D67" s="47"/>
    </row>
    <row r="68" spans="1:9" ht="15.75" thickBot="1">
      <c r="A68" s="208" t="s">
        <v>706</v>
      </c>
      <c r="C68" s="42">
        <v>305</v>
      </c>
      <c r="D68" s="43" t="s">
        <v>511</v>
      </c>
      <c r="E68" s="219"/>
      <c r="F68" s="219"/>
      <c r="G68" s="45"/>
      <c r="H68" s="45"/>
      <c r="I68" s="45"/>
    </row>
    <row r="69" spans="1:9" s="57" customFormat="1" ht="15.75" thickBot="1">
      <c r="A69" s="208" t="s">
        <v>706</v>
      </c>
      <c r="B69" s="41"/>
      <c r="C69" s="158" t="s">
        <v>5</v>
      </c>
      <c r="D69" s="158"/>
      <c r="E69" s="218">
        <v>0</v>
      </c>
      <c r="F69" s="218">
        <v>0</v>
      </c>
      <c r="G69" s="48">
        <v>120463</v>
      </c>
      <c r="H69" s="48">
        <v>0</v>
      </c>
      <c r="I69" s="48">
        <v>200820</v>
      </c>
    </row>
    <row r="70" spans="1:9" ht="15.75" thickTop="1">
      <c r="C70" s="53"/>
      <c r="D70" s="53"/>
      <c r="E70" s="215"/>
      <c r="F70" s="215"/>
      <c r="G70" s="54"/>
      <c r="H70" s="54"/>
      <c r="I70" s="54"/>
    </row>
    <row r="71" spans="1:9">
      <c r="C71" s="47" t="s">
        <v>559</v>
      </c>
      <c r="D71" s="47"/>
    </row>
    <row r="72" spans="1:9" ht="15.75" thickBot="1">
      <c r="A72" s="208" t="s">
        <v>707</v>
      </c>
      <c r="C72" s="42">
        <v>305</v>
      </c>
      <c r="D72" s="43" t="s">
        <v>511</v>
      </c>
      <c r="E72" s="219"/>
      <c r="F72" s="219"/>
    </row>
    <row r="73" spans="1:9" s="57" customFormat="1" ht="15.75" thickBot="1">
      <c r="A73" s="208" t="s">
        <v>707</v>
      </c>
      <c r="B73" s="41"/>
      <c r="C73" s="158" t="s">
        <v>5</v>
      </c>
      <c r="D73" s="158"/>
      <c r="E73" s="217">
        <v>1115</v>
      </c>
      <c r="F73" s="218">
        <v>180</v>
      </c>
      <c r="G73" s="48">
        <v>739500</v>
      </c>
      <c r="H73" s="48">
        <v>0</v>
      </c>
      <c r="I73" s="48">
        <v>872541</v>
      </c>
    </row>
    <row r="74" spans="1:9" ht="15.75" thickTop="1">
      <c r="C74" s="53"/>
      <c r="D74" s="53"/>
      <c r="E74" s="216"/>
      <c r="F74" s="215"/>
      <c r="G74" s="54"/>
      <c r="H74" s="54"/>
      <c r="I74" s="54"/>
    </row>
    <row r="75" spans="1:9">
      <c r="C75" s="47" t="s">
        <v>560</v>
      </c>
      <c r="D75" s="47"/>
    </row>
    <row r="76" spans="1:9" ht="15.75" thickBot="1">
      <c r="A76" s="208" t="s">
        <v>708</v>
      </c>
      <c r="C76" s="42">
        <v>305</v>
      </c>
      <c r="D76" s="43" t="s">
        <v>511</v>
      </c>
    </row>
    <row r="77" spans="1:9" s="57" customFormat="1" ht="15.75" thickBot="1">
      <c r="A77" s="208" t="s">
        <v>708</v>
      </c>
      <c r="B77" s="41"/>
      <c r="C77" s="158" t="s">
        <v>5</v>
      </c>
      <c r="D77" s="158"/>
      <c r="E77" s="214">
        <v>0</v>
      </c>
      <c r="F77" s="214">
        <v>0</v>
      </c>
      <c r="G77" s="48">
        <v>9756</v>
      </c>
      <c r="H77" s="48">
        <v>0</v>
      </c>
      <c r="I77" s="48">
        <v>1107</v>
      </c>
    </row>
    <row r="78" spans="1:9" ht="15.75" thickTop="1">
      <c r="C78" s="53"/>
      <c r="D78" s="53"/>
      <c r="E78" s="215"/>
      <c r="F78" s="215"/>
      <c r="G78" s="54"/>
      <c r="H78" s="54"/>
      <c r="I78" s="54"/>
    </row>
    <row r="79" spans="1:9">
      <c r="C79" s="47" t="s">
        <v>561</v>
      </c>
      <c r="D79" s="47"/>
    </row>
    <row r="80" spans="1:9" ht="15.75" thickBot="1">
      <c r="A80" s="208" t="s">
        <v>709</v>
      </c>
      <c r="C80" s="42">
        <v>540</v>
      </c>
      <c r="D80" s="43" t="s">
        <v>512</v>
      </c>
    </row>
    <row r="81" spans="1:9" s="57" customFormat="1" ht="15.75" thickBot="1">
      <c r="A81" s="208" t="s">
        <v>709</v>
      </c>
      <c r="B81" s="41"/>
      <c r="C81" s="158" t="s">
        <v>5</v>
      </c>
      <c r="D81" s="158"/>
      <c r="E81" s="213">
        <v>32663</v>
      </c>
      <c r="F81" s="214">
        <v>0</v>
      </c>
      <c r="G81" s="48">
        <v>90843</v>
      </c>
      <c r="H81" s="48">
        <v>0</v>
      </c>
      <c r="I81" s="48">
        <v>92764</v>
      </c>
    </row>
    <row r="82" spans="1:9" ht="15.75" thickTop="1">
      <c r="C82" s="53"/>
      <c r="D82" s="53"/>
      <c r="E82" s="216"/>
      <c r="F82" s="215"/>
      <c r="G82" s="54"/>
      <c r="H82" s="54"/>
      <c r="I82" s="54"/>
    </row>
    <row r="83" spans="1:9">
      <c r="C83" s="47" t="s">
        <v>562</v>
      </c>
      <c r="D83" s="47"/>
    </row>
    <row r="84" spans="1:9" ht="15.75" thickBot="1">
      <c r="A84" s="208" t="s">
        <v>710</v>
      </c>
      <c r="C84" s="42">
        <v>306</v>
      </c>
      <c r="D84" s="43" t="s">
        <v>513</v>
      </c>
    </row>
    <row r="85" spans="1:9" s="57" customFormat="1" ht="15.75" thickBot="1">
      <c r="A85" s="208" t="s">
        <v>710</v>
      </c>
      <c r="B85" s="41"/>
      <c r="C85" s="158" t="s">
        <v>5</v>
      </c>
      <c r="D85" s="158"/>
      <c r="E85" s="214">
        <v>0</v>
      </c>
      <c r="F85" s="213">
        <v>11742</v>
      </c>
      <c r="G85" s="48">
        <v>38764</v>
      </c>
      <c r="H85" s="48">
        <v>3500</v>
      </c>
      <c r="I85" s="48">
        <v>52972</v>
      </c>
    </row>
    <row r="86" spans="1:9" ht="15.75" thickTop="1">
      <c r="C86" s="53"/>
      <c r="D86" s="53"/>
      <c r="E86" s="215"/>
      <c r="F86" s="216"/>
      <c r="G86" s="54"/>
      <c r="H86" s="54"/>
      <c r="I86" s="54"/>
    </row>
    <row r="87" spans="1:9">
      <c r="C87" s="47" t="s">
        <v>563</v>
      </c>
      <c r="D87" s="47"/>
    </row>
    <row r="88" spans="1:9" ht="15.75" thickBot="1">
      <c r="A88" s="208" t="s">
        <v>711</v>
      </c>
      <c r="C88" s="42">
        <v>307</v>
      </c>
      <c r="D88" s="43" t="s">
        <v>514</v>
      </c>
    </row>
    <row r="89" spans="1:9" s="57" customFormat="1" ht="15.75" thickBot="1">
      <c r="A89" s="208" t="s">
        <v>711</v>
      </c>
      <c r="B89" s="41"/>
      <c r="C89" s="158" t="s">
        <v>5</v>
      </c>
      <c r="D89" s="158"/>
      <c r="E89" s="214">
        <v>0</v>
      </c>
      <c r="F89" s="213">
        <v>2420</v>
      </c>
      <c r="G89" s="48">
        <v>88470</v>
      </c>
      <c r="H89" s="48">
        <v>37693.32</v>
      </c>
      <c r="I89" s="48">
        <v>62643</v>
      </c>
    </row>
    <row r="90" spans="1:9" ht="15.75" thickTop="1">
      <c r="C90" s="53"/>
      <c r="D90" s="53"/>
      <c r="E90" s="215"/>
      <c r="F90" s="216"/>
      <c r="G90" s="54"/>
      <c r="H90" s="54"/>
      <c r="I90" s="54"/>
    </row>
    <row r="91" spans="1:9">
      <c r="C91" s="47" t="s">
        <v>564</v>
      </c>
      <c r="D91" s="47"/>
    </row>
    <row r="92" spans="1:9" ht="15.75" thickBot="1">
      <c r="A92" s="208" t="s">
        <v>712</v>
      </c>
      <c r="C92" s="42">
        <v>308</v>
      </c>
      <c r="D92" s="43" t="s">
        <v>515</v>
      </c>
    </row>
    <row r="93" spans="1:9" s="57" customFormat="1" ht="15.75" thickBot="1">
      <c r="A93" s="208" t="s">
        <v>712</v>
      </c>
      <c r="B93" s="41"/>
      <c r="C93" s="158" t="s">
        <v>5</v>
      </c>
      <c r="D93" s="158"/>
      <c r="E93" s="213">
        <v>89841</v>
      </c>
      <c r="F93" s="213">
        <v>50297</v>
      </c>
      <c r="G93" s="48">
        <v>73388</v>
      </c>
      <c r="H93" s="48">
        <v>28474.9</v>
      </c>
      <c r="I93" s="48">
        <v>95265</v>
      </c>
    </row>
    <row r="94" spans="1:9" ht="15.75" thickTop="1">
      <c r="C94" s="53"/>
      <c r="D94" s="53"/>
      <c r="E94" s="216"/>
      <c r="F94" s="216"/>
      <c r="G94" s="54"/>
      <c r="H94" s="54"/>
      <c r="I94" s="54"/>
    </row>
    <row r="95" spans="1:9">
      <c r="C95" s="47" t="s">
        <v>565</v>
      </c>
      <c r="D95" s="47"/>
    </row>
    <row r="96" spans="1:9" ht="15.75" thickBot="1">
      <c r="A96" s="208" t="s">
        <v>713</v>
      </c>
      <c r="C96" s="42">
        <v>308</v>
      </c>
      <c r="D96" s="43" t="s">
        <v>515</v>
      </c>
    </row>
    <row r="97" spans="1:9" s="57" customFormat="1" ht="15.75" thickBot="1">
      <c r="A97" s="208" t="s">
        <v>713</v>
      </c>
      <c r="B97" s="41"/>
      <c r="C97" s="158" t="s">
        <v>5</v>
      </c>
      <c r="D97" s="158"/>
      <c r="E97" s="214">
        <v>0</v>
      </c>
      <c r="F97" s="214" t="s">
        <v>566</v>
      </c>
      <c r="G97" s="52" t="s">
        <v>566</v>
      </c>
      <c r="H97" s="48">
        <v>0</v>
      </c>
      <c r="I97" s="48">
        <v>1766</v>
      </c>
    </row>
    <row r="98" spans="1:9" ht="15.75" thickTop="1">
      <c r="C98" s="53"/>
      <c r="D98" s="53"/>
      <c r="E98" s="215"/>
      <c r="F98" s="215"/>
      <c r="G98" s="51"/>
      <c r="H98" s="54"/>
      <c r="I98" s="54"/>
    </row>
    <row r="99" spans="1:9">
      <c r="C99" s="47" t="s">
        <v>567</v>
      </c>
      <c r="D99" s="47"/>
    </row>
    <row r="100" spans="1:9" ht="15.75" thickBot="1">
      <c r="A100" s="208" t="s">
        <v>714</v>
      </c>
      <c r="C100" s="42">
        <v>540</v>
      </c>
      <c r="D100" s="43" t="s">
        <v>512</v>
      </c>
    </row>
    <row r="101" spans="1:9" s="57" customFormat="1" ht="15.75" thickBot="1">
      <c r="A101" s="208" t="s">
        <v>714</v>
      </c>
      <c r="B101" s="41"/>
      <c r="C101" s="158" t="s">
        <v>5</v>
      </c>
      <c r="D101" s="158"/>
      <c r="E101" s="213">
        <v>88705</v>
      </c>
      <c r="F101" s="213">
        <v>838159</v>
      </c>
      <c r="G101" s="48">
        <v>665890</v>
      </c>
      <c r="H101" s="48">
        <v>105572.32</v>
      </c>
      <c r="I101" s="48">
        <v>3071</v>
      </c>
    </row>
    <row r="102" spans="1:9" ht="15.75" thickTop="1">
      <c r="C102" s="53"/>
      <c r="D102" s="53"/>
      <c r="E102" s="216"/>
      <c r="F102" s="216"/>
      <c r="G102" s="54"/>
      <c r="H102" s="54"/>
      <c r="I102" s="54"/>
    </row>
    <row r="103" spans="1:9">
      <c r="C103" s="47" t="s">
        <v>568</v>
      </c>
      <c r="D103" s="47"/>
    </row>
    <row r="104" spans="1:9" ht="15.75" thickBot="1">
      <c r="A104" s="208" t="s">
        <v>715</v>
      </c>
      <c r="C104" s="42">
        <v>540</v>
      </c>
      <c r="D104" s="43" t="s">
        <v>512</v>
      </c>
      <c r="E104" s="219"/>
      <c r="F104" s="219"/>
    </row>
    <row r="105" spans="1:9" s="57" customFormat="1" ht="15.75" thickBot="1">
      <c r="A105" s="208" t="s">
        <v>715</v>
      </c>
      <c r="B105" s="41"/>
      <c r="C105" s="158" t="s">
        <v>5</v>
      </c>
      <c r="D105" s="158"/>
      <c r="E105" s="217">
        <v>512976</v>
      </c>
      <c r="F105" s="217">
        <v>76166</v>
      </c>
      <c r="G105" s="48">
        <v>673119</v>
      </c>
      <c r="H105" s="48">
        <v>766246.74</v>
      </c>
      <c r="I105" s="48">
        <v>1110208</v>
      </c>
    </row>
    <row r="106" spans="1:9" ht="15.75" thickTop="1">
      <c r="C106" s="53"/>
      <c r="D106" s="53"/>
      <c r="E106" s="216"/>
      <c r="F106" s="216"/>
      <c r="G106" s="54"/>
      <c r="H106" s="54"/>
      <c r="I106" s="54"/>
    </row>
    <row r="107" spans="1:9">
      <c r="C107" s="47" t="s">
        <v>569</v>
      </c>
      <c r="D107" s="47"/>
    </row>
    <row r="108" spans="1:9" ht="15.75" thickBot="1">
      <c r="A108" s="208" t="s">
        <v>716</v>
      </c>
      <c r="C108" s="42">
        <v>540</v>
      </c>
      <c r="D108" s="43" t="s">
        <v>512</v>
      </c>
      <c r="E108" s="219"/>
      <c r="F108" s="219"/>
      <c r="G108" s="45"/>
      <c r="H108" s="45"/>
      <c r="I108" s="45"/>
    </row>
    <row r="109" spans="1:9" s="57" customFormat="1" ht="15.75" thickBot="1">
      <c r="A109" s="208" t="s">
        <v>716</v>
      </c>
      <c r="B109" s="41"/>
      <c r="C109" s="158" t="s">
        <v>5</v>
      </c>
      <c r="D109" s="158"/>
      <c r="E109" s="217">
        <v>1396924</v>
      </c>
      <c r="F109" s="217">
        <v>665524</v>
      </c>
      <c r="G109" s="48">
        <v>775124</v>
      </c>
      <c r="H109" s="48">
        <v>647221.64</v>
      </c>
      <c r="I109" s="48">
        <v>444594</v>
      </c>
    </row>
    <row r="110" spans="1:9" ht="15.75" thickTop="1">
      <c r="C110" s="53"/>
      <c r="D110" s="53"/>
      <c r="E110" s="216"/>
      <c r="F110" s="216"/>
      <c r="G110" s="54"/>
      <c r="H110" s="54"/>
      <c r="I110" s="54"/>
    </row>
    <row r="111" spans="1:9">
      <c r="C111" s="47" t="s">
        <v>570</v>
      </c>
      <c r="D111" s="47"/>
    </row>
    <row r="112" spans="1:9" ht="15.75" thickBot="1">
      <c r="A112" s="208" t="s">
        <v>717</v>
      </c>
      <c r="C112" s="42">
        <v>545</v>
      </c>
      <c r="D112" s="43" t="s">
        <v>2</v>
      </c>
    </row>
    <row r="113" spans="1:9" s="57" customFormat="1" ht="15.75" thickBot="1">
      <c r="A113" s="208" t="s">
        <v>717</v>
      </c>
      <c r="B113" s="41"/>
      <c r="C113" s="158" t="s">
        <v>5</v>
      </c>
      <c r="D113" s="158"/>
      <c r="E113" s="213">
        <v>3316676</v>
      </c>
      <c r="F113" s="213">
        <v>1211405</v>
      </c>
      <c r="G113" s="48">
        <v>9393232</v>
      </c>
      <c r="H113" s="48">
        <v>3751862.6</v>
      </c>
      <c r="I113" s="48">
        <v>7665298</v>
      </c>
    </row>
    <row r="114" spans="1:9" ht="15.75" thickTop="1">
      <c r="C114" s="53"/>
      <c r="D114" s="53"/>
      <c r="E114" s="216"/>
      <c r="F114" s="216"/>
      <c r="G114" s="54"/>
      <c r="H114" s="54"/>
      <c r="I114" s="54"/>
    </row>
    <row r="115" spans="1:9">
      <c r="C115" s="47" t="s">
        <v>571</v>
      </c>
      <c r="D115" s="47"/>
    </row>
    <row r="116" spans="1:9" ht="15.75" thickBot="1">
      <c r="A116" s="208" t="s">
        <v>718</v>
      </c>
      <c r="C116" s="42">
        <v>301</v>
      </c>
      <c r="D116" s="43" t="s">
        <v>510</v>
      </c>
      <c r="F116" s="218"/>
      <c r="G116" s="51"/>
      <c r="H116" s="51"/>
      <c r="I116" s="51"/>
    </row>
    <row r="117" spans="1:9" s="57" customFormat="1" ht="15.75" thickBot="1">
      <c r="A117" s="208" t="s">
        <v>718</v>
      </c>
      <c r="B117" s="41"/>
      <c r="C117" s="158" t="s">
        <v>5</v>
      </c>
      <c r="D117" s="158"/>
      <c r="E117" s="213">
        <v>19023</v>
      </c>
      <c r="F117" s="217">
        <v>3877</v>
      </c>
      <c r="G117" s="48">
        <v>57360</v>
      </c>
      <c r="H117" s="48">
        <v>14311.44</v>
      </c>
      <c r="I117" s="48">
        <v>87070</v>
      </c>
    </row>
    <row r="118" spans="1:9" ht="15.75" thickTop="1">
      <c r="C118" s="53"/>
      <c r="D118" s="53"/>
      <c r="E118" s="216"/>
      <c r="F118" s="216"/>
      <c r="G118" s="54"/>
      <c r="H118" s="54"/>
      <c r="I118" s="54"/>
    </row>
    <row r="119" spans="1:9">
      <c r="C119" s="47" t="s">
        <v>572</v>
      </c>
      <c r="D119" s="47"/>
    </row>
    <row r="120" spans="1:9" ht="15.75" thickBot="1">
      <c r="A120" s="208" t="s">
        <v>719</v>
      </c>
      <c r="C120" s="42">
        <v>202</v>
      </c>
      <c r="D120" s="43" t="s">
        <v>507</v>
      </c>
    </row>
    <row r="121" spans="1:9" s="57" customFormat="1" ht="15.75" thickBot="1">
      <c r="A121" s="208" t="s">
        <v>719</v>
      </c>
      <c r="B121" s="41"/>
      <c r="C121" s="158" t="s">
        <v>5</v>
      </c>
      <c r="D121" s="158"/>
      <c r="E121" s="213">
        <v>232149</v>
      </c>
      <c r="F121" s="213">
        <v>17024</v>
      </c>
      <c r="G121" s="48">
        <v>2881537</v>
      </c>
      <c r="H121" s="48">
        <v>0</v>
      </c>
      <c r="I121" s="48">
        <v>1031131</v>
      </c>
    </row>
    <row r="122" spans="1:9" ht="15.75" thickTop="1">
      <c r="C122" s="53"/>
      <c r="D122" s="53"/>
      <c r="E122" s="216"/>
      <c r="F122" s="216"/>
      <c r="G122" s="54"/>
      <c r="H122" s="54"/>
      <c r="I122" s="54"/>
    </row>
    <row r="123" spans="1:9">
      <c r="C123" s="47" t="s">
        <v>573</v>
      </c>
      <c r="D123" s="47"/>
    </row>
    <row r="124" spans="1:9" ht="15.75" thickBot="1">
      <c r="A124" s="208" t="s">
        <v>720</v>
      </c>
      <c r="C124" s="42">
        <v>213</v>
      </c>
      <c r="D124" s="43" t="s">
        <v>1</v>
      </c>
      <c r="E124" s="219"/>
    </row>
    <row r="125" spans="1:9" s="57" customFormat="1" ht="15.75" thickBot="1">
      <c r="A125" s="208" t="s">
        <v>720</v>
      </c>
      <c r="B125" s="41"/>
      <c r="C125" s="158" t="s">
        <v>5</v>
      </c>
      <c r="D125" s="158"/>
      <c r="E125" s="218">
        <v>0</v>
      </c>
      <c r="F125" s="214">
        <v>0</v>
      </c>
      <c r="G125" s="48">
        <v>2290</v>
      </c>
      <c r="H125" s="48">
        <v>0</v>
      </c>
      <c r="I125" s="48">
        <v>2321</v>
      </c>
    </row>
    <row r="126" spans="1:9" ht="15.75" thickTop="1">
      <c r="C126" s="53"/>
      <c r="D126" s="53"/>
      <c r="E126" s="215"/>
      <c r="F126" s="215"/>
      <c r="G126" s="54"/>
      <c r="H126" s="54"/>
      <c r="I126" s="54"/>
    </row>
    <row r="127" spans="1:9">
      <c r="C127" s="47" t="s">
        <v>574</v>
      </c>
      <c r="D127" s="47"/>
    </row>
    <row r="128" spans="1:9" ht="15.75" thickBot="1">
      <c r="A128" s="208" t="s">
        <v>721</v>
      </c>
      <c r="C128" s="42">
        <v>510</v>
      </c>
      <c r="D128" s="43" t="s">
        <v>516</v>
      </c>
      <c r="E128" s="219"/>
    </row>
    <row r="129" spans="1:9" s="57" customFormat="1" ht="15.75" thickBot="1">
      <c r="A129" s="208" t="s">
        <v>721</v>
      </c>
      <c r="B129" s="41"/>
      <c r="C129" s="158" t="s">
        <v>5</v>
      </c>
      <c r="D129" s="158"/>
      <c r="E129" s="217">
        <v>130960</v>
      </c>
      <c r="F129" s="213">
        <v>105584</v>
      </c>
      <c r="G129" s="48">
        <v>620120</v>
      </c>
      <c r="H129" s="48">
        <v>156430.87</v>
      </c>
      <c r="I129" s="48">
        <v>484399</v>
      </c>
    </row>
    <row r="130" spans="1:9" ht="15.75" thickTop="1">
      <c r="C130" s="53"/>
      <c r="D130" s="53"/>
      <c r="E130" s="216"/>
      <c r="F130" s="216"/>
      <c r="G130" s="54"/>
      <c r="H130" s="54"/>
      <c r="I130" s="54"/>
    </row>
    <row r="131" spans="1:9">
      <c r="C131" s="47" t="s">
        <v>575</v>
      </c>
      <c r="D131" s="47"/>
    </row>
    <row r="132" spans="1:9" ht="15.75" thickBot="1">
      <c r="A132" s="208" t="s">
        <v>722</v>
      </c>
      <c r="C132" s="42">
        <v>540</v>
      </c>
      <c r="D132" s="43" t="s">
        <v>517</v>
      </c>
    </row>
    <row r="133" spans="1:9" s="57" customFormat="1" ht="15" customHeight="1" thickBot="1">
      <c r="A133" s="208" t="s">
        <v>722</v>
      </c>
      <c r="B133" s="41"/>
      <c r="C133" s="158" t="s">
        <v>5</v>
      </c>
      <c r="D133" s="158"/>
      <c r="E133" s="214">
        <v>0</v>
      </c>
      <c r="F133" s="213">
        <v>115218</v>
      </c>
      <c r="G133" s="48">
        <v>324130</v>
      </c>
      <c r="H133" s="48">
        <v>190427.19</v>
      </c>
      <c r="I133" s="48">
        <v>170771</v>
      </c>
    </row>
    <row r="134" spans="1:9" ht="15" customHeight="1" thickTop="1">
      <c r="C134" s="53"/>
      <c r="D134" s="53"/>
      <c r="E134" s="215"/>
      <c r="F134" s="216"/>
      <c r="G134" s="54"/>
      <c r="H134" s="54"/>
      <c r="I134" s="54"/>
    </row>
    <row r="135" spans="1:9">
      <c r="C135" s="47" t="s">
        <v>576</v>
      </c>
      <c r="D135" s="47"/>
    </row>
    <row r="136" spans="1:9" ht="15.75" thickBot="1">
      <c r="A136" s="208" t="s">
        <v>723</v>
      </c>
      <c r="C136" s="42">
        <v>304</v>
      </c>
      <c r="D136" s="43" t="s">
        <v>518</v>
      </c>
    </row>
    <row r="137" spans="1:9" s="57" customFormat="1" ht="15.75" thickBot="1">
      <c r="A137" s="208" t="s">
        <v>723</v>
      </c>
      <c r="B137" s="41"/>
      <c r="C137" s="158" t="s">
        <v>5</v>
      </c>
      <c r="D137" s="158"/>
      <c r="E137" s="213">
        <v>-5701</v>
      </c>
      <c r="F137" s="214">
        <v>0</v>
      </c>
      <c r="G137" s="48">
        <v>839357</v>
      </c>
      <c r="H137" s="48">
        <v>0</v>
      </c>
      <c r="I137" s="48">
        <v>949534</v>
      </c>
    </row>
    <row r="138" spans="1:9" ht="15.75" thickTop="1">
      <c r="C138" s="53"/>
      <c r="D138" s="53"/>
      <c r="E138" s="216"/>
      <c r="F138" s="215"/>
      <c r="G138" s="54"/>
      <c r="H138" s="54"/>
      <c r="I138" s="54"/>
    </row>
    <row r="139" spans="1:9">
      <c r="C139" s="47" t="s">
        <v>577</v>
      </c>
      <c r="D139" s="47"/>
    </row>
    <row r="140" spans="1:9" ht="15.75" thickBot="1">
      <c r="A140" s="208" t="s">
        <v>724</v>
      </c>
      <c r="C140" s="42">
        <v>301</v>
      </c>
      <c r="D140" s="43" t="s">
        <v>519</v>
      </c>
    </row>
    <row r="141" spans="1:9" s="57" customFormat="1" ht="15.75" thickBot="1">
      <c r="A141" s="208" t="s">
        <v>724</v>
      </c>
      <c r="B141" s="41"/>
      <c r="C141" s="158" t="s">
        <v>5</v>
      </c>
      <c r="D141" s="158"/>
      <c r="E141" s="213">
        <v>402414</v>
      </c>
      <c r="F141" s="213">
        <v>219618</v>
      </c>
      <c r="G141" s="48">
        <v>609546</v>
      </c>
      <c r="H141" s="48">
        <v>352100.02</v>
      </c>
      <c r="I141" s="48">
        <v>387489</v>
      </c>
    </row>
    <row r="142" spans="1:9" ht="15.75" thickTop="1">
      <c r="C142" s="53"/>
      <c r="D142" s="53"/>
      <c r="E142" s="216"/>
      <c r="F142" s="216"/>
      <c r="G142" s="54"/>
      <c r="H142" s="54"/>
      <c r="I142" s="54"/>
    </row>
    <row r="143" spans="1:9">
      <c r="C143" s="47" t="s">
        <v>578</v>
      </c>
      <c r="D143" s="47"/>
    </row>
    <row r="144" spans="1:9" ht="15.75" thickBot="1">
      <c r="A144" s="208" t="s">
        <v>725</v>
      </c>
      <c r="C144" s="42">
        <v>303</v>
      </c>
      <c r="D144" s="43" t="s">
        <v>520</v>
      </c>
    </row>
    <row r="145" spans="1:9" s="57" customFormat="1" ht="15.75" thickBot="1">
      <c r="A145" s="208" t="s">
        <v>725</v>
      </c>
      <c r="B145" s="41"/>
      <c r="C145" s="158" t="s">
        <v>5</v>
      </c>
      <c r="D145" s="158"/>
      <c r="E145" s="213">
        <v>41887</v>
      </c>
      <c r="F145" s="213">
        <v>29313</v>
      </c>
      <c r="G145" s="48">
        <v>3097</v>
      </c>
      <c r="H145" s="48">
        <v>5048.08</v>
      </c>
      <c r="I145" s="48">
        <v>149</v>
      </c>
    </row>
    <row r="146" spans="1:9" ht="15.75" thickTop="1">
      <c r="C146" s="53"/>
      <c r="D146" s="53"/>
      <c r="E146" s="216"/>
      <c r="F146" s="216"/>
      <c r="G146" s="54"/>
      <c r="H146" s="54"/>
      <c r="I146" s="54"/>
    </row>
    <row r="147" spans="1:9">
      <c r="C147" s="47" t="s">
        <v>579</v>
      </c>
      <c r="D147" s="47"/>
    </row>
    <row r="148" spans="1:9" ht="15.75" thickBot="1">
      <c r="A148" s="208" t="s">
        <v>726</v>
      </c>
      <c r="C148" s="42">
        <v>305</v>
      </c>
      <c r="D148" s="43" t="s">
        <v>521</v>
      </c>
    </row>
    <row r="149" spans="1:9" s="57" customFormat="1" ht="15.75" thickBot="1">
      <c r="A149" s="208" t="s">
        <v>726</v>
      </c>
      <c r="B149" s="41"/>
      <c r="C149" s="158" t="s">
        <v>5</v>
      </c>
      <c r="D149" s="158"/>
      <c r="E149" s="214">
        <v>0</v>
      </c>
      <c r="F149" s="214">
        <v>0</v>
      </c>
      <c r="G149" s="48">
        <v>291834</v>
      </c>
      <c r="H149" s="48">
        <v>56637.82</v>
      </c>
      <c r="I149" s="48">
        <v>285288</v>
      </c>
    </row>
    <row r="150" spans="1:9" ht="15.75" thickTop="1">
      <c r="C150" s="53"/>
      <c r="D150" s="53"/>
      <c r="E150" s="215"/>
      <c r="F150" s="215"/>
      <c r="G150" s="54"/>
      <c r="H150" s="54"/>
      <c r="I150" s="54"/>
    </row>
    <row r="151" spans="1:9">
      <c r="C151" s="47" t="s">
        <v>580</v>
      </c>
      <c r="D151" s="47"/>
    </row>
    <row r="152" spans="1:9" ht="15.75" thickBot="1">
      <c r="A152" s="208" t="s">
        <v>727</v>
      </c>
      <c r="C152" s="42">
        <v>306</v>
      </c>
      <c r="D152" s="43" t="s">
        <v>522</v>
      </c>
    </row>
    <row r="153" spans="1:9" s="57" customFormat="1" ht="15.75" thickBot="1">
      <c r="A153" s="208" t="s">
        <v>727</v>
      </c>
      <c r="B153" s="41"/>
      <c r="C153" s="158" t="s">
        <v>5</v>
      </c>
      <c r="D153" s="158"/>
      <c r="E153" s="214">
        <v>0</v>
      </c>
      <c r="F153" s="214">
        <v>0</v>
      </c>
      <c r="G153" s="48">
        <v>8364</v>
      </c>
      <c r="H153" s="48">
        <v>0</v>
      </c>
      <c r="I153" s="48">
        <v>9067</v>
      </c>
    </row>
    <row r="154" spans="1:9" ht="15.75" thickTop="1">
      <c r="C154" s="53"/>
      <c r="D154" s="53"/>
      <c r="E154" s="215"/>
      <c r="F154" s="215"/>
      <c r="G154" s="54"/>
      <c r="H154" s="54"/>
      <c r="I154" s="54"/>
    </row>
    <row r="155" spans="1:9">
      <c r="C155" s="47" t="s">
        <v>581</v>
      </c>
      <c r="D155" s="47"/>
    </row>
    <row r="156" spans="1:9" ht="15.75" thickBot="1">
      <c r="A156" s="208" t="s">
        <v>728</v>
      </c>
      <c r="C156" s="42">
        <v>213</v>
      </c>
      <c r="D156" s="43" t="s">
        <v>1</v>
      </c>
    </row>
    <row r="157" spans="1:9" s="57" customFormat="1" ht="15.75" thickBot="1">
      <c r="A157" s="208" t="s">
        <v>728</v>
      </c>
      <c r="B157" s="41"/>
      <c r="C157" s="158" t="s">
        <v>5</v>
      </c>
      <c r="D157" s="158"/>
      <c r="E157" s="213">
        <v>37394</v>
      </c>
      <c r="F157" s="213">
        <v>1469</v>
      </c>
      <c r="G157" s="48">
        <v>23178</v>
      </c>
      <c r="H157" s="48">
        <v>4076.81</v>
      </c>
      <c r="I157" s="48">
        <v>27517</v>
      </c>
    </row>
    <row r="158" spans="1:9" ht="15.75" thickTop="1">
      <c r="C158" s="53"/>
      <c r="D158" s="53"/>
      <c r="E158" s="216"/>
      <c r="F158" s="216"/>
      <c r="G158" s="54"/>
      <c r="H158" s="54"/>
      <c r="I158" s="54"/>
    </row>
    <row r="159" spans="1:9">
      <c r="C159" s="47" t="s">
        <v>582</v>
      </c>
      <c r="D159" s="47"/>
    </row>
    <row r="160" spans="1:9" ht="15.75" thickBot="1">
      <c r="A160" s="208" t="s">
        <v>729</v>
      </c>
      <c r="C160" s="42">
        <v>510</v>
      </c>
      <c r="D160" s="43" t="s">
        <v>516</v>
      </c>
      <c r="E160" s="219"/>
    </row>
    <row r="161" spans="1:9" s="57" customFormat="1" ht="15.75" thickBot="1">
      <c r="A161" s="208" t="s">
        <v>729</v>
      </c>
      <c r="B161" s="41"/>
      <c r="C161" s="158" t="s">
        <v>5</v>
      </c>
      <c r="D161" s="158"/>
      <c r="E161" s="217">
        <v>41773</v>
      </c>
      <c r="F161" s="213">
        <v>25709</v>
      </c>
      <c r="G161" s="48">
        <v>191761</v>
      </c>
      <c r="H161" s="48">
        <v>63521.87</v>
      </c>
      <c r="I161" s="48">
        <v>144717</v>
      </c>
    </row>
    <row r="162" spans="1:9" ht="15.75" thickTop="1"/>
    <row r="163" spans="1:9" ht="15.75">
      <c r="C163" s="159" t="s">
        <v>610</v>
      </c>
      <c r="D163" s="160"/>
      <c r="E163" s="212">
        <v>7272630</v>
      </c>
      <c r="F163" s="212">
        <v>3841618</v>
      </c>
      <c r="G163" s="161">
        <f>SUM(G7:G162)</f>
        <v>21707412</v>
      </c>
      <c r="H163" s="161">
        <f>SUM(H7:H162)</f>
        <v>7230300.5600000005</v>
      </c>
      <c r="I163" s="162">
        <f>SUM(I7:I162)</f>
        <v>17038731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5d45ddd-ac2a-4524-b2bd-0b04962e1c5e">
      <Terms xmlns="http://schemas.microsoft.com/office/infopath/2007/PartnerControls"/>
    </lcf76f155ced4ddcb4097134ff3c332f>
    <TaxCatchAll xmlns="9e558e46-1c92-4204-88f9-c4c9fabf45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980B1517A16D48A71D62F3E4F57BB0" ma:contentTypeVersion="15" ma:contentTypeDescription="Create a new document." ma:contentTypeScope="" ma:versionID="b3ea23fc197984a589532e31757b6972">
  <xsd:schema xmlns:xsd="http://www.w3.org/2001/XMLSchema" xmlns:xs="http://www.w3.org/2001/XMLSchema" xmlns:p="http://schemas.microsoft.com/office/2006/metadata/properties" xmlns:ns2="f5d45ddd-ac2a-4524-b2bd-0b04962e1c5e" xmlns:ns3="9e558e46-1c92-4204-88f9-c4c9fabf45ca" targetNamespace="http://schemas.microsoft.com/office/2006/metadata/properties" ma:root="true" ma:fieldsID="5b16a888e91eeece3be22479acf1d708" ns2:_="" ns3:_="">
    <xsd:import namespace="f5d45ddd-ac2a-4524-b2bd-0b04962e1c5e"/>
    <xsd:import namespace="9e558e46-1c92-4204-88f9-c4c9fabf45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45ddd-ac2a-4524-b2bd-0b04962e1c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ca37a28-47b4-4f3f-aba1-ba46afc357f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58e46-1c92-4204-88f9-c4c9fabf45c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d1c5a4a-6250-4e17-80c8-2fcfee0359e3}" ma:internalName="TaxCatchAll" ma:showField="CatchAllData" ma:web="9e558e46-1c92-4204-88f9-c4c9fabf45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��< ? x m l   v e r s i o n = " 1 . 0 "   e n c o d i n g = " U T F - 1 6 "   s t a n d a l o n e = " n o " ? > < D a t a M a s h u p   x m l n s = " h t t p : / / s c h e m a s . m i c r o s o f t . c o m / D a t a M a s h u p " > A A A A A L Y H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f O E w Z q w A A A D 4 A A A A E g A A A E N v b m Z p Z y 9 Q Y W N r Y W d l L n h t b I S P s Q 6 C M B i E d x P f g X S n L c W J / J T B V R I T o n F t o I F G a A 0 t l n d z 8 J F 8 B S G K u j n e 3 Z f c 3 e N 2 h 2 z s 2 u A q e 6 u M T l G E K Q q s E 7 o S r d E y R d q g j K 9 X s B f l W d Q y m G h t k 9 F W K W q c u y S E e O + x j 7 H p a 8 I o j c g p 3 x V l I z u B P r D 6 D 4 d K z 7 W l R B y O r z W c 4 S j a Y M Z Y j C m Q x Y V c 6 S / B p s V z + m P C d m j d 0 E s u d X g o g C w S y P s E f w I A A P / / A w B Q S w M E F A A C A A g A A A A h A O C d a U r G A g A A l w s A A B M A A A B G b 3 J t d W x h c y 9 T Z W N 0 a W 9 u M S 5 t 7 J V R b 5 s w E M f f I / U 7 W K 5 U E Q l F a 7 q 3 q g 8 k k C x b m k Q Y O l U o Q j R 4 C x r g D M z W K e p 3 3 9 k m J R C 6 N u u 0 p + Y l 5 r D / 9 7 v z 3 Z H T F Y 9 Y i o j 6 P 7 / s d P J 1 k N E Q n e L + u / 4 F R l c o p v y k g + B H W J G t K F j I 9 7 h n B j y 4 C 3 K q Y X K z s A Z k b p i D c 6 w j / G F o L x z c 1 d W Z b M P 9 m 8 + + S y z b H x l D x y f u 9 b V h 3 / r G w J j 6 x h A s C 8 u e z E 0 h K / W 3 H l m t a R J c Y T i L 9 Q m n y R V + k Q R e P n g C a 1 n 6 P s W j K O Z U R G O z n 7 m I x Q n u Y t o j N I Z 4 h U 1 7 M Z + O a L B a I 8 2 b W u Y Y N o / t u b t Y g i Q 2 r Y V h O 9 f W D K J G Q R r C n o E L e 3 Y n 5 S a Z z G 7 3 k c w I Q 8 A a F j l n S Q U G 1 i G L i y T V m u y Q 2 C l j 3 4 o N L k H A B 5 n M L E J 8 d z Z x l m f Y x 2 f e y J 2 Z 5 b K i W l Z e x x k r N g f p k F a t w a S j b e U R 1 5 w J g / A k / v e C f 4 A j W x B h G w 4 y g y L 8 S v m O d h r l v E e K R P P m 9 m Q 8 m U F u V Y 4 A D v F f G 4 r S I o 4 F D S y S O 5 o J M W z d b 2 g a R r z I a H 6 o d O u Y c E G O a 0 y f F H n o n n S i t D X 6 R q W / f 6 v 0 f 1 f p 7 9 8 q / Y h K f 2 G R W v c r G u + c t R a r i n F G c 6 D 6 y C K R W j l 2 9 g I E 8 r L c 6 8 a d T R z 7 F K V h b w S Q 8 w K u p U o p d C P c O b D s 2 k X 5 U 2 a 5 L m 9 U A V W i x 6 Y X n h q 5 l d N A q P U q J f l 4 I C e t O 0 3 5 U B e W p q b 6 Q b E y M X X g e x j E S M X U X r j 1 j D w W b n m k L I j o C / K U X b S H u H z E 1 z R F 3 l 4 8 S 0 T j n D 7 u e 5 7 n v B 3 o S X y Z e b / e V w K s 3 l o t f I 0 N C r N u f J 6 2 f x y t H K 6 j I g 1 b g G X f t 3 A q u 8 K T 6 + e p L o 6 j 6 s s q p T B F D 6 n 2 R l A L 2 / 5 b R d g 6 s m z K s l D O Q e V w b 2 6 V r 0 q 7 9 q e Y 9 G 2 z C m s 3 3 8 h r I 6 B X N y p Y G h / t / 9 K 2 N k 3 Y j / b E i R d V 3 g 5 z r P / F d H p 9 S P W Z 3 8 S / / A 0 A A P / / A w B Q S w E C L Q A U A A Y A C A A A A C E A K t 2 q Q N I A A A A 3 A Q A A E w A A A A A A A A A A A A A A A A A A A A A A W 0 N v b n R l b n R f V H l w Z X N d L n h t b F B L A Q I t A B Q A A g A I A A A A I Q B 8 4 T B m r A A A A P g A A A A S A A A A A A A A A A A A A A A A A A s D A A B D b 2 5 m a W c v U G F j a 2 F n Z S 5 4 b W x Q S w E C L Q A U A A I A C A A A A C E A 4 J 1 p S s Y C A A C X C w A A E w A A A A A A A A A A A A A A A A D n A w A A R m 9 y b X V s Y X M v U 2 V j d G l v b j E u b V B L B Q Y A A A A A A w A D A M I A A A D e B g A A A A A R A Q A A 7 7 u / P D 9 4 b W w g d m V y c 2 l v b j 0 i M S 4 w I i B z d G F u Z G F s b 2 5 l P S J u b y I / P g 0 K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v C U A A A A A A A C a J Q A A 7 7 u / P D 9 4 b W w g d m V y c 2 l v b j 0 i M S 4 w I i B z d G F u Z G F s b 2 5 l P S J u b y I / P g 0 K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z I w M j M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Q 2 9 1 b n Q i I F Z h b H V l P S J s N z E 4 I i 8 + P E V u d H J 5 I F R 5 c G U 9 I k Z p b G x F b m F i b G V k I i B W Y W x 1 Z T 0 i b D A i L z 4 8 R W 5 0 c n k g V H l w Z T 0 i R m l s b E V y c m 9 y Q 2 9 k Z S I g V m F s d W U 9 I n N V b m t u b 3 d u I i 8 + P E V u d H J 5 I F R 5 c G U 9 I k Z p b G x F c n J v c k N v d W 5 0 I i B W Y W x 1 Z T 0 i b D A i L z 4 8 R W 5 0 c n k g V H l w Z T 0 i R m l s b E x h c 3 R V c G R h d G V k I i B W Y W x 1 Z T 0 i Z D I w M j M t M T E t M T R U M T M 6 M j c 6 N D M u M D k 1 N z k y N 1 o i L z 4 8 R W 5 0 c n k g V H l w Z T 0 i R m l s b E N v b H V t b l R 5 c G V z I i B W Y W x 1 Z T 0 i c 0 F B W U d C Z 1 V G I i 8 + P E V u d H J 5 I F R 5 c G U 9 I k Z p b G x D b 2 x 1 b W 5 O Y W 1 l c y I g V m F s d W U 9 I n N b J n F 1 b 3 Q 7 T G 9 v a 3 V w J n F 1 b 3 Q 7 L C Z x d W 9 0 O 0 J V U 0 l O R V N T X 1 V O S V Q m c X V v d D s s J n F 1 b 3 Q 7 R l V O R C Z x d W 9 0 O y w m c X V v d D t E R V B B U l R N R U 5 U J n F 1 b 3 Q 7 L C Z x d W 9 0 O 0 F k b 3 B 0 Z W Q g Q n V k Z 2 V 0 J n F 1 b 3 Q 7 L C Z x d W 9 0 O 0 V 4 c G V u Z G l 0 d X J l c y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O W U 5 M m V j N D M t Y W M x M i 0 0 Y T c 3 L W E z M m E t M z k x Y T d k N W Y 4 Y T d m I i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j M v Q X V 0 b 1 J l b W 9 2 Z W R D b 2 x 1 b W 5 z M S 5 7 T G 9 v a 3 V w L D B 9 J n F 1 b 3 Q 7 L C Z x d W 9 0 O 1 N l Y 3 R p b 2 4 x L z I w M j M v Q X V 0 b 1 J l b W 9 2 Z W R D b 2 x 1 b W 5 z M S 5 7 Q l V T S U 5 F U 1 N f V U 5 J V C w x f S Z x d W 9 0 O y w m c X V v d D t T Z W N 0 a W 9 u M S 8 y M D I z L 0 F 1 d G 9 S Z W 1 v d m V k Q 2 9 s d W 1 u c z E u e 0 Z V T k Q s M n 0 m c X V v d D s s J n F 1 b 3 Q 7 U 2 V j d G l v b j E v M j A y M y 9 B d X R v U m V t b 3 Z l Z E N v b H V t b n M x L n t E R V B B U l R N R U 5 U L D N 9 J n F 1 b 3 Q 7 L C Z x d W 9 0 O 1 N l Y 3 R p b 2 4 x L z I w M j M v Q X V 0 b 1 J l b W 9 2 Z W R D b 2 x 1 b W 5 z M S 5 7 Q W R v c H R l Z C B C d W R n Z X Q s N H 0 m c X V v d D s s J n F 1 b 3 Q 7 U 2 V j d G l v b j E v M j A y M y 9 B d X R v U m V t b 3 Z l Z E N v b H V t b n M x L n t F e H B l b m R p d H V y Z X M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M j A y M y 9 B d X R v U m V t b 3 Z l Z E N v b H V t b n M x L n t M b 2 9 r d X A s M H 0 m c X V v d D s s J n F 1 b 3 Q 7 U 2 V j d G l v b j E v M j A y M y 9 B d X R v U m V t b 3 Z l Z E N v b H V t b n M x L n t C V V N J T k V T U 1 9 V T k l U L D F 9 J n F 1 b 3 Q 7 L C Z x d W 9 0 O 1 N l Y 3 R p b 2 4 x L z I w M j M v Q X V 0 b 1 J l b W 9 2 Z W R D b 2 x 1 b W 5 z M S 5 7 R l V O R C w y f S Z x d W 9 0 O y w m c X V v d D t T Z W N 0 a W 9 u M S 8 y M D I z L 0 F 1 d G 9 S Z W 1 v d m V k Q 2 9 s d W 1 u c z E u e 0 R F U E F S V E 1 F T l Q s M 3 0 m c X V v d D s s J n F 1 b 3 Q 7 U 2 V j d G l v b j E v M j A y M y 9 B d X R v U m V t b 3 Z l Z E N v b H V t b n M x L n t B Z G 9 w d G V k I E J 1 Z G d l d C w 0 f S Z x d W 9 0 O y w m c X V v d D t T Z W N 0 a W 9 u M S 8 y M D I z L 0 F 1 d G 9 S Z W 1 v d m V k Q 2 9 s d W 1 u c z E u e 0 V 4 c G V u Z G l 0 d X J l c y w 1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a W d h d G l v b i I v P j x F b n R y e S B U e X B l P S J G a W x s T 2 J q Z W N 0 V H l w Z S I g V m F s d W U 9 I n N D b 2 5 u Z W N 0 a W 9 u T 2 5 s e S I v P j x F b n R y e S B U e X B l P S J O Y W 1 l V X B k Y X R l Z E F m d G V y R m l s b C I g V m F s d W U 9 I m w w I i 8 + P C 9 T d G F i b G V F b n R y a W V z P j w v S X R l b T 4 8 S X R l b T 4 8 S X R l b U x v Y 2 F 0 a W 9 u P j x J d G V t V H l w Z T 5 G b 3 J t d W x h P C 9 J d G V t V H l w Z T 4 8 S X R l b V B h d G g + U 2 V j d G l v b j E v M j A y N D w v S X R l b V B h d G g + P C 9 J d G V t T G 9 j Y X R p b 2 4 + P F N 0 Y W J s Z U V u d H J p Z X M + P E V u d H J 5 I F R 5 c G U 9 I k F k Z G V k V G 9 E Y X R h T W 9 k Z W w i I F Z h b H V l P S J s M C I v P j x F b n R y e S B U e X B l P S J C d W Z m Z X J O Z X h 0 U m V m c m V z a C I g V m F s d W U 9 I m w x I i 8 + P E V u d H J 5 I F R 5 c G U 9 I k Z p b G x D b 3 V u d C I g V m F s d W U 9 I m w 2 N z g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S 0 x N F Q x M z o y N z o 0 N y 4 y O D c z N j M x W i I v P j x F b n R y e S B U e X B l P S J G a W x s Q 2 9 s d W 1 u V H l w Z X M i I F Z h b H V l P S J z Q U F Z R 0 J n V T 0 i L z 4 8 R W 5 0 c n k g V H l w Z T 0 i R m l s b E N v b H V t b k 5 h b W V z I i B W Y W x 1 Z T 0 i c 1 s m c X V v d D t M b 2 9 r d X A m c X V v d D s s J n F 1 b 3 Q 7 Q l V T S U 5 F U 1 N f V U 5 J V C Z x d W 9 0 O y w m c X V v d D t G V U 5 E J n F 1 b 3 Q 7 L C Z x d W 9 0 O 0 R F U E F S V E 1 F T l Q m c X V v d D s s J n F 1 b 3 Q 7 Q W R v c H R l Z C B C d W R n Z X Q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b 0 R h d G F N b 2 R l b E V u Y W J s Z W Q i I F Z h b H V l P S J s M C I v P j x F b n R y e S B U e X B l P S J J c 1 B y a X Z h d G U i I F Z h b H V l P S J s M C I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8 y M D I 0 L 0 F 1 d G 9 S Z W 1 v d m V k Q 2 9 s d W 1 u c z E u e 0 x v b 2 t 1 c C w w f S Z x d W 9 0 O y w m c X V v d D t T Z W N 0 a W 9 u M S 8 y M D I 0 L 0 F 1 d G 9 S Z W 1 v d m V k Q 2 9 s d W 1 u c z E u e 0 J V U 0 l O R V N T X 1 V O S V Q s M X 0 m c X V v d D s s J n F 1 b 3 Q 7 U 2 V j d G l v b j E v M j A y N C 9 B d X R v U m V t b 3 Z l Z E N v b H V t b n M x L n t G V U 5 E L D J 9 J n F 1 b 3 Q 7 L C Z x d W 9 0 O 1 N l Y 3 R p b 2 4 x L z I w M j Q v Q X V 0 b 1 J l b W 9 2 Z W R D b 2 x 1 b W 5 z M S 5 7 R E V Q Q V J U T U V O V C w z f S Z x d W 9 0 O y w m c X V v d D t T Z W N 0 a W 9 u M S 8 y M D I 0 L 0 F 1 d G 9 S Z W 1 v d m V k Q 2 9 s d W 1 u c z E u e 0 F k b 3 B 0 Z W Q g Q n V k Z 2 V 0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j Q v Q X V 0 b 1 J l b W 9 2 Z W R D b 2 x 1 b W 5 z M S 5 7 T G 9 v a 3 V w L D B 9 J n F 1 b 3 Q 7 L C Z x d W 9 0 O 1 N l Y 3 R p b 2 4 x L z I w M j Q v Q X V 0 b 1 J l b W 9 2 Z W R D b 2 x 1 b W 5 z M S 5 7 Q l V T S U 5 F U 1 N f V U 5 J V C w x f S Z x d W 9 0 O y w m c X V v d D t T Z W N 0 a W 9 u M S 8 y M D I 0 L 0 F 1 d G 9 S Z W 1 v d m V k Q 2 9 s d W 1 u c z E u e 0 Z V T k Q s M n 0 m c X V v d D s s J n F 1 b 3 Q 7 U 2 V j d G l v b j E v M j A y N C 9 B d X R v U m V t b 3 Z l Z E N v b H V t b n M x L n t E R V B B U l R N R U 5 U L D N 9 J n F 1 b 3 Q 7 L C Z x d W 9 0 O 1 N l Y 3 R p b 2 4 x L z I w M j Q v Q X V 0 b 1 J l b W 9 2 Z W R D b 2 x 1 b W 5 z M S 5 7 Q W R v c H R l Z C B C d W R n Z X Q s N H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X R p b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x F b n R y e S B U e X B l P S J M b 2 F k Z W R U b 0 F u Y W x 5 c 2 l z U 2 V y d m l j Z X M i I F Z h b H V l P S J s M C I v P j w v U 3 R h Y m x l R W 5 0 c m l l c z 4 8 L 0 l 0 Z W 0 + P E l 0 Z W 0 + P E l 0 Z W 1 M b 2 N h d G l v b j 4 8 S X R l b V R 5 c G U + R m 9 y b X V s Y T w v S X R l b V R 5 c G U + P E l 0 Z W 1 Q Y X R o P l N l Y 3 R p b 2 4 x L 0 V 4 Y 2 V s J T I w Q n V k Z 2 V 0 P C 9 J d G V t U G F 0 a D 4 8 L 0 l 0 Z W 1 M b 2 N h d G l v b j 4 8 U 3 R h Y m x l R W 5 0 c m l l c z 4 8 R W 5 0 c n k g V H l w Z T 0 i Q W R k Z W R U b 0 R h d G F N b 2 R l b C I g V m F s d W U 9 I m w w I i 8 + P E V u d H J 5 I F R 5 c G U 9 I k J 1 Z m Z l c k 5 l e H R S Z W Z y Z X N o I i B W Y W x 1 Z T 0 i b D E i L z 4 8 R W 5 0 c n k g V H l w Z T 0 i R m l s b E V u Y W J s Z W Q i I F Z h b H V l P S J s M C I v P j x F b n R y e S B U e X B l P S J G a W x s R X J y b 3 J D b 2 R l I i B W Y W x 1 Z T 0 i c 1 V u a 2 5 v d 2 4 i L z 4 8 R W 5 0 c n k g V H l w Z T 0 i R m l s b E V y c m 9 y Q 2 9 1 b n Q i I F Z h b H V l P S J s M C I v P j x F b n R y e S B U e X B l P S J G a W x s T G F z d F V w Z G F 0 Z W Q i I F Z h b H V l P S J k M j A y M y 0 x M S 0 x N F Q x M z o 0 O D o z N i 4 y M T c y N D A y W i I v P j x F b n R y e S B U e X B l P S J G a W x s Q 2 9 s d W 1 u V H l w Z X M i I F Z h b H V l P S J z Q U F B Q U F B V U Z C U T 0 9 I i 8 + P E V u d H J 5 I F R 5 c G U 9 I k Z p b G x D b 2 x 1 b W 5 O Y W 1 l c y I g V m F s d W U 9 I n N b J n F 1 b 3 Q 7 T G 9 v a 3 V w Q 2 9 s d W 1 u J n F 1 b 3 Q 7 L C Z x d W 9 0 O 0 J V X 0 x v b 2 t 1 c C Z x d W 9 0 O y w m c X V v d D t G d W 5 k X 0 x v b 2 t 1 c C Z x d W 9 0 O y w m c X V v d D t E Z X B 0 X 0 x v b 2 t 1 c C Z x d W 9 0 O y w m c X V v d D t B Z G 9 w d G V k I E J 1 Z G d l d C Z x d W 9 0 O y w m c X V v d D t F e H B l b m R p d H V y Z X M m c X V v d D s s J n F 1 b 3 Q 7 M j A y N C 5 B Z G 9 w d G V k I E J 1 Z G d l d C Z x d W 9 0 O 1 0 i L z 4 8 R W 5 0 c n k g V H l w Z T 0 i R m l s b G V k Q 2 9 t c G x l d G V S Z X N 1 b H R U b 1 d v c m t z a G V l d C I g V m F s d W U 9 I m w x I i 8 + P E V u d H J 5 I F R 5 c G U 9 I k Z p b G x T d G F 0 d X M i I F Z h b H V l P S J z Q 2 9 t c G x l d G U i L z 4 8 R W 5 0 c n k g V H l w Z T 0 i R m l s b F R v R G F 0 Y U 1 v Z G V s R W 5 h Y m x l Z C I g V m F s d W U 9 I m w w I i 8 + P E V u d H J 5 I F R 5 c G U 9 I k l z U H J p d m F 0 Z S I g V m F s d W U 9 I m w w I i 8 + P E V u d H J 5 I F R 5 c G U 9 I l F 1 Z X J 5 S U Q i I F Z h b H V l P S J z N j F k M G E 3 Z j k t Y m R h M y 0 0 Z G I 3 L T g 4 M D Q t Z D I 1 M z B h N j U y Z T c 2 I i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V 4 Y 2 V s I E J 1 Z G d l d C 9 B d X R v U m V t b 3 Z l Z E N v b H V t b n M x L n t M b 2 9 r d X B D b 2 x 1 b W 4 s M H 0 m c X V v d D s s J n F 1 b 3 Q 7 U 2 V j d G l v b j E v R X h j Z W w g Q n V k Z 2 V 0 L 0 F 1 d G 9 S Z W 1 v d m V k Q 2 9 s d W 1 u c z E u e 0 J V X 0 x v b 2 t 1 c C w x f S Z x d W 9 0 O y w m c X V v d D t T Z W N 0 a W 9 u M S 9 F e G N l b C B C d W R n Z X Q v Q X V 0 b 1 J l b W 9 2 Z W R D b 2 x 1 b W 5 z M S 5 7 R n V u Z F 9 M b 2 9 r d X A s M n 0 m c X V v d D s s J n F 1 b 3 Q 7 U 2 V j d G l v b j E v R X h j Z W w g Q n V k Z 2 V 0 L 0 F 1 d G 9 S Z W 1 v d m V k Q 2 9 s d W 1 u c z E u e 0 R l c H R f T G 9 v a 3 V w L D N 9 J n F 1 b 3 Q 7 L C Z x d W 9 0 O 1 N l Y 3 R p b 2 4 x L 0 V 4 Y 2 V s I E J 1 Z G d l d C 9 B d X R v U m V t b 3 Z l Z E N v b H V t b n M x L n t B Z G 9 w d G V k I E J 1 Z G d l d C w 0 f S Z x d W 9 0 O y w m c X V v d D t T Z W N 0 a W 9 u M S 9 F e G N l b C B C d W R n Z X Q v Q X V 0 b 1 J l b W 9 2 Z W R D b 2 x 1 b W 5 z M S 5 7 R X h w Z W 5 k a X R 1 c m V z L D V 9 J n F 1 b 3 Q 7 L C Z x d W 9 0 O 1 N l Y 3 R p b 2 4 x L 0 V 4 Y 2 V s I E J 1 Z G d l d C 9 B d X R v U m V t b 3 Z l Z E N v b H V t b n M x L n s y M D I 0 L k F k b 3 B 0 Z W Q g Q n V k Z 2 V 0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0 V 4 Y 2 V s I E J 1 Z G d l d C 9 B d X R v U m V t b 3 Z l Z E N v b H V t b n M x L n t M b 2 9 r d X B D b 2 x 1 b W 4 s M H 0 m c X V v d D s s J n F 1 b 3 Q 7 U 2 V j d G l v b j E v R X h j Z W w g Q n V k Z 2 V 0 L 0 F 1 d G 9 S Z W 1 v d m V k Q 2 9 s d W 1 u c z E u e 0 J V X 0 x v b 2 t 1 c C w x f S Z x d W 9 0 O y w m c X V v d D t T Z W N 0 a W 9 u M S 9 F e G N l b C B C d W R n Z X Q v Q X V 0 b 1 J l b W 9 2 Z W R D b 2 x 1 b W 5 z M S 5 7 R n V u Z F 9 M b 2 9 r d X A s M n 0 m c X V v d D s s J n F 1 b 3 Q 7 U 2 V j d G l v b j E v R X h j Z W w g Q n V k Z 2 V 0 L 0 F 1 d G 9 S Z W 1 v d m V k Q 2 9 s d W 1 u c z E u e 0 R l c H R f T G 9 v a 3 V w L D N 9 J n F 1 b 3 Q 7 L C Z x d W 9 0 O 1 N l Y 3 R p b 2 4 x L 0 V 4 Y 2 V s I E J 1 Z G d l d C 9 B d X R v U m V t b 3 Z l Z E N v b H V t b n M x L n t B Z G 9 w d G V k I E J 1 Z G d l d C w 0 f S Z x d W 9 0 O y w m c X V v d D t T Z W N 0 a W 9 u M S 9 F e G N l b C B C d W R n Z X Q v Q X V 0 b 1 J l b W 9 2 Z W R D b 2 x 1 b W 5 z M S 5 7 R X h w Z W 5 k a X R 1 c m V z L D V 9 J n F 1 b 3 Q 7 L C Z x d W 9 0 O 1 N l Y 3 R p b 2 4 x L 0 V 4 Y 2 V s I E J 1 Z G d l d C 9 B d X R v U m V t b 3 Z l Z E N v b H V t b n M x L n s y M D I 0 L k F k b 3 B 0 Z W Q g Q n V k Z 2 V 0 L D Z 9 J n F 1 b 3 Q 7 X S w m c X V v d D t S Z W x h d G l v b n N o a X B J b m Z v J n F 1 b 3 Q 7 O l t d f S I v P j x F b n R y e S B U e X B l P S J S Z X N 1 b H R U e X B l I i B W Y W x 1 Z T 0 i c 1 R h Y m x l I i 8 + P E V u d H J 5 I F R 5 c G U 9 I k 5 h d m l n Y X R p b 2 5 T d G V w T m F t Z S I g V m F s d W U 9 I n N O Y X Z p Z 2 F 0 a W 9 u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y M D I z L 1 N v d X J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9 y c H R f V l d f V V N F U l 9 G Q U N U X 1 N V T U 1 B U l l f Q U J B T F 9 B Q 0 N U X 1 B F U k l P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M y 9 G a W x 0 Z X J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M v R 3 J v d X B l Z C U y M F J v d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M v Q W R k Z W Q l M j B D d X N 0 b 2 0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z I w M j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0 L 3 J w d F 9 W V 1 9 V U 0 V S X 0 Z B Q 1 R f U 1 V N T U F S W V 9 B Q k F M X 0 F D Q 1 R f U E V S S U 9 E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y M D I 0 L 0 Z p b H R l c m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N C 9 B Z G R l Z C U y M E N 1 c 3 R v b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M j A y N C 9 H c m 9 1 c G V k J T I w U m 9 3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j Z W w l M j B C d W R n Z X Q v U 2 9 1 c m N l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G N l b C U y M E J 1 Z G d l d C 9 F e H B h b m R l Z C U y M D I w M j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0 F k Z G V k J T I w Q 2 9 u Z G l 0 a W 9 u Y W w l M j B D b 2 x 1 b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0 F k Z G V k J T I w Q 2 9 u Z G l 0 a W 9 u Y W w l M j B D b 2 x 1 b W 4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9 F e G N l b C U y M E J 1 Z G d l d C 9 B Z G R l Z C U y M E N v b m R p d G l v b m F s J T I w Q 2 9 s d W 1 u M j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R X h j Z W w l M j B C d W R n Z X Q v Q W R k Z W Q l M j B D b 2 5 k a X R p b 2 5 h b C U y M E N v b H V t b j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1 J l b 3 J k Z X J l Z C U y M E N v b H V t b n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0 V 4 Y 2 V s J T I w Q n V k Z 2 V 0 L 1 J l b W 9 2 Z W Q l M j B D b 2 x 1 b W 5 z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Z U s 3 N r k z m T o f 8 O t J O J s I r A A A A A A I A A A A A A A N m A A D A A A A A E A A A A H c k T 7 B / B t 9 j U A C b u p 9 0 z S 4 A A A A A B I A A A K A A A A A Q A A A A B x p V x Z 1 f F r H S w p e 2 O C h g L F A A A A B M 9 r U V s l Z L J y b k f j N j q w o I x J U K w S 8 m Y l B P R 4 F s t n N v T V 6 5 Q v a a f W t T m K c C 2 V m I b x 5 x p B r A x n A c q d G S 5 k i t X X X Y K h V s z u p f 5 N Y w y X W 0 j x 4 F d h Q A A A A X Q u C C G k g / T Y w O D 9 7 3 s j 0 F h Z o m o w = = < / D a t a M a s h u p > 
</file>

<file path=customXml/itemProps1.xml><?xml version="1.0" encoding="utf-8"?>
<ds:datastoreItem xmlns:ds="http://schemas.openxmlformats.org/officeDocument/2006/customXml" ds:itemID="{B7BD1BBD-91F6-4A4E-AFFB-896B9FEA0D4A}">
  <ds:schemaRefs>
    <ds:schemaRef ds:uri="http://schemas.microsoft.com/office/2006/documentManagement/types"/>
    <ds:schemaRef ds:uri="http://purl.org/dc/dcmitype/"/>
    <ds:schemaRef ds:uri="http://purl.org/dc/terms/"/>
    <ds:schemaRef ds:uri="http://purl.org/dc/elements/1.1/"/>
    <ds:schemaRef ds:uri="http://schemas.microsoft.com/office/2006/metadata/properties"/>
    <ds:schemaRef ds:uri="9e558e46-1c92-4204-88f9-c4c9fabf45ca"/>
    <ds:schemaRef ds:uri="f5d45ddd-ac2a-4524-b2bd-0b04962e1c5e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E01E70D-E7BD-4049-A4F0-432003A64C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d45ddd-ac2a-4524-b2bd-0b04962e1c5e"/>
    <ds:schemaRef ds:uri="9e558e46-1c92-4204-88f9-c4c9fabf45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01705A-2816-44FA-A4F6-E044D5FF0FB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E9CD29A-902B-4153-BB3C-DD04BCCDD5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General Fund</vt:lpstr>
      <vt:lpstr>Other General Fund Group</vt:lpstr>
      <vt:lpstr>Non-General Funds</vt:lpstr>
      <vt:lpstr>Forfeited Asset Funds</vt:lpstr>
      <vt:lpstr>'General Fund'!Print_Area</vt:lpstr>
      <vt:lpstr>'Non-General Funds'!Print_Area</vt:lpstr>
      <vt:lpstr>'General Fund'!Print_Titles</vt:lpstr>
      <vt:lpstr>'Non-General Funds'!Print_Titles</vt:lpstr>
      <vt:lpstr>'Other General Fund Group'!Print_Titles</vt:lpstr>
    </vt:vector>
  </TitlesOfParts>
  <Manager/>
  <Company>Harris County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Fagin, Paul (Office of Management and Budget)</dc:creator>
  <cp:keywords/>
  <dc:description/>
  <cp:lastModifiedBy>Welch, Wendi (Office of Management and Budget)</cp:lastModifiedBy>
  <cp:revision/>
  <cp:lastPrinted>2022-11-29T19:01:35Z</cp:lastPrinted>
  <dcterms:created xsi:type="dcterms:W3CDTF">2022-11-15T18:09:38Z</dcterms:created>
  <dcterms:modified xsi:type="dcterms:W3CDTF">2023-12-08T21:59:58Z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0x010100CB980B1517A16D48A71D62F3E4F57BB0</vt:lpwstr>
  </property>
  <property fmtid="{D5CDD505-2E9C-101B-9397-08002B2CF9AE}" pid="3" name="MediaServiceImageTags">
    <vt:lpwstr/>
  </property>
</Properties>
</file>